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\Desktop\разместить\"/>
    </mc:Choice>
  </mc:AlternateContent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X77" i="1" l="1"/>
  <c r="X165" i="1"/>
  <c r="O165" i="1" l="1"/>
  <c r="L166" i="1"/>
  <c r="O102" i="1"/>
  <c r="N149" i="1"/>
  <c r="N151" i="1"/>
  <c r="N152" i="1"/>
  <c r="N153" i="1"/>
  <c r="N154" i="1"/>
  <c r="N155" i="1"/>
  <c r="N156" i="1"/>
  <c r="N157" i="1"/>
  <c r="X102" i="1"/>
  <c r="X166" i="1" s="1"/>
  <c r="O166" i="1" l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2" i="1"/>
  <c r="N143" i="1"/>
  <c r="N145" i="1"/>
  <c r="N112" i="1"/>
  <c r="N166" i="1" l="1"/>
</calcChain>
</file>

<file path=xl/sharedStrings.xml><?xml version="1.0" encoding="utf-8"?>
<sst xmlns="http://schemas.openxmlformats.org/spreadsheetml/2006/main" count="1375" uniqueCount="618">
  <si>
    <t>РЕЕСТР</t>
  </si>
  <si>
    <t>объектов муниципальной собственности городского поселения Медведицкое в разрезе юридических лиц,</t>
  </si>
  <si>
    <t>которым объекты муниципальной собственности принадлежат на соответствующем вещном праве или в силу закона</t>
  </si>
  <si>
    <t>№ п\п</t>
  </si>
  <si>
    <t>Наименования объектов</t>
  </si>
  <si>
    <t>Реестровый номер</t>
  </si>
  <si>
    <t>Инвентарный номер</t>
  </si>
  <si>
    <t>Тип объекта</t>
  </si>
  <si>
    <t>Остаточная стоимость объекта (руб)</t>
  </si>
  <si>
    <t>Администрация Медведицкого городского поселения</t>
  </si>
  <si>
    <t>101011000005</t>
  </si>
  <si>
    <t>недвиж имущ</t>
  </si>
  <si>
    <t>здание администрации</t>
  </si>
  <si>
    <t>101021000021</t>
  </si>
  <si>
    <t>ул. Советская 50</t>
  </si>
  <si>
    <t>изолированная часть здания</t>
  </si>
  <si>
    <t>101121000050</t>
  </si>
  <si>
    <t>ул. Советская 35/1</t>
  </si>
  <si>
    <t>ограждение администрации</t>
  </si>
  <si>
    <t>101031000181</t>
  </si>
  <si>
    <t>проч движ имущ</t>
  </si>
  <si>
    <t>компьютер в сборе</t>
  </si>
  <si>
    <t>101041000216</t>
  </si>
  <si>
    <t>101041000225</t>
  </si>
  <si>
    <t>принтер Canon LBP-2900</t>
  </si>
  <si>
    <t>101041000196</t>
  </si>
  <si>
    <t>принтер М1120  MFP</t>
  </si>
  <si>
    <t>101041000213</t>
  </si>
  <si>
    <t>системный блок</t>
  </si>
  <si>
    <t>телефакс Panasonik KX-FT 932</t>
  </si>
  <si>
    <t>101041000193</t>
  </si>
  <si>
    <t>факс Panasonik</t>
  </si>
  <si>
    <t>101041000203</t>
  </si>
  <si>
    <t>фотоаппарат DVC-FX30EE</t>
  </si>
  <si>
    <t>101041000222</t>
  </si>
  <si>
    <t>МФУ XEROX MF 4018</t>
  </si>
  <si>
    <t>101041000223</t>
  </si>
  <si>
    <t>101341000231</t>
  </si>
  <si>
    <t>МФУ</t>
  </si>
  <si>
    <t>101341000236</t>
  </si>
  <si>
    <t>мегафон (громкоговоритель)</t>
  </si>
  <si>
    <t>101341000237</t>
  </si>
  <si>
    <t>101341000238</t>
  </si>
  <si>
    <t>101341000241</t>
  </si>
  <si>
    <t>101341000239</t>
  </si>
  <si>
    <t>принтер Canon LBP 6020B</t>
  </si>
  <si>
    <t>101341000240</t>
  </si>
  <si>
    <t>трансп средство</t>
  </si>
  <si>
    <t>иное движ.имущ</t>
  </si>
  <si>
    <t>мебельная стенка</t>
  </si>
  <si>
    <t>101061000043</t>
  </si>
  <si>
    <t>набор офисной мебели "Престиж"</t>
  </si>
  <si>
    <t>101061000018</t>
  </si>
  <si>
    <t>сейф</t>
  </si>
  <si>
    <t>101062000207</t>
  </si>
  <si>
    <t>101061000241</t>
  </si>
  <si>
    <t>стойка деревянная напольная</t>
  </si>
  <si>
    <t>101061000232</t>
  </si>
  <si>
    <t>стол</t>
  </si>
  <si>
    <t>101062000214</t>
  </si>
  <si>
    <t>стол компьютерный</t>
  </si>
  <si>
    <t>101061000240</t>
  </si>
  <si>
    <t>холодильник Саратов -263</t>
  </si>
  <si>
    <t>101061000083</t>
  </si>
  <si>
    <t>шкаф для одежды</t>
  </si>
  <si>
    <t>шкаф закрытый со стеклом</t>
  </si>
  <si>
    <t>101061000239</t>
  </si>
  <si>
    <t>101062000217</t>
  </si>
  <si>
    <t>шкаф-горка</t>
  </si>
  <si>
    <t>101061000238</t>
  </si>
  <si>
    <t>шкаф для бумаг на роликах</t>
  </si>
  <si>
    <t>101061000260</t>
  </si>
  <si>
    <t>сейф Практик</t>
  </si>
  <si>
    <t>101061000219</t>
  </si>
  <si>
    <t>книги</t>
  </si>
  <si>
    <t>Первона-чальная стоимость основных средств (руб)</t>
  </si>
  <si>
    <t>34 07 1 1 000005</t>
  </si>
  <si>
    <t>34 07 1 1 000006</t>
  </si>
  <si>
    <t>34 07 1 1 000007</t>
  </si>
  <si>
    <t>34 07 1 4 000012</t>
  </si>
  <si>
    <t>34 07 1 4 000014</t>
  </si>
  <si>
    <t>34 07 1 4 000020</t>
  </si>
  <si>
    <t>34 07 1 4 000022</t>
  </si>
  <si>
    <t>34 07 1 4 000024</t>
  </si>
  <si>
    <t>34 07 1 4 000025</t>
  </si>
  <si>
    <t>34 07 1 4 000026</t>
  </si>
  <si>
    <t>34 07 1 4 000028</t>
  </si>
  <si>
    <t>34 07 1 4 000029</t>
  </si>
  <si>
    <t>34 07 1 4 000032</t>
  </si>
  <si>
    <t>34 07 1 4 000033</t>
  </si>
  <si>
    <t>34 07 1 4 000034</t>
  </si>
  <si>
    <t>34 07 1 4 000035</t>
  </si>
  <si>
    <t>34 07 1 4 000036</t>
  </si>
  <si>
    <t>34 07 1 4 000037</t>
  </si>
  <si>
    <t>34 07 1  6 000043</t>
  </si>
  <si>
    <t>34 07 1  6 000044</t>
  </si>
  <si>
    <t>34 07 1  6 000045</t>
  </si>
  <si>
    <t>34 07 1  6 000046</t>
  </si>
  <si>
    <t>34 07 1  6 000047</t>
  </si>
  <si>
    <t>34 07 1  6 000048</t>
  </si>
  <si>
    <t>34 07 1  6 000050</t>
  </si>
  <si>
    <t>34 07 1  6 000052</t>
  </si>
  <si>
    <t>34 07 1  6 000053</t>
  </si>
  <si>
    <t>34 07 1  6 000054</t>
  </si>
  <si>
    <t>34 07 1  6 000055</t>
  </si>
  <si>
    <t>34 07 1  6 000057</t>
  </si>
  <si>
    <t>34 07 1  6 000058</t>
  </si>
  <si>
    <t>мотопомпа МБ 1000 Д80</t>
  </si>
  <si>
    <t>34 07 1 4 000060</t>
  </si>
  <si>
    <t>101041000001</t>
  </si>
  <si>
    <t>34 07 1 4 000061</t>
  </si>
  <si>
    <t>101041000002</t>
  </si>
  <si>
    <t>автомашина ЗИЛ-1314</t>
  </si>
  <si>
    <t>34 07 1 3 000063</t>
  </si>
  <si>
    <t>Муниципальное бюджетное учреждение культуры "Центр культуры и досуга "Большая Медведица"</t>
  </si>
  <si>
    <t>здание клуба п. Мельзавод</t>
  </si>
  <si>
    <t>34 07 1 1 000064</t>
  </si>
  <si>
    <t>101021000002</t>
  </si>
  <si>
    <t>здание библиотеки</t>
  </si>
  <si>
    <t>34 07 1 1 000065</t>
  </si>
  <si>
    <t>101021000003</t>
  </si>
  <si>
    <t>ул. Советская 48</t>
  </si>
  <si>
    <t>34 07 1 1 000066</t>
  </si>
  <si>
    <t>101021000001</t>
  </si>
  <si>
    <t>ул.Мира 44</t>
  </si>
  <si>
    <t>туалет</t>
  </si>
  <si>
    <t>34 07 1 2 000067</t>
  </si>
  <si>
    <t>101031000001</t>
  </si>
  <si>
    <t>инжен инфрак</t>
  </si>
  <si>
    <t>телевизор Samsung CS-21Z55ZQQ</t>
  </si>
  <si>
    <t>34 07 1 4 000070</t>
  </si>
  <si>
    <t>101042000027</t>
  </si>
  <si>
    <t>34 07 1 4 000071</t>
  </si>
  <si>
    <t>активная акустическая система</t>
  </si>
  <si>
    <t>34 07 1 4 000074</t>
  </si>
  <si>
    <t>101041000044</t>
  </si>
  <si>
    <t>монитор 19 "LG"</t>
  </si>
  <si>
    <t>34 07 1 4 000079</t>
  </si>
  <si>
    <t>101040000039</t>
  </si>
  <si>
    <t>34 07 1 4 000082</t>
  </si>
  <si>
    <t>101041000037</t>
  </si>
  <si>
    <t>34 07 1 4 000084</t>
  </si>
  <si>
    <t>34 07 1 4 000085</t>
  </si>
  <si>
    <t>34 07 1 4 000086</t>
  </si>
  <si>
    <t>конвекционная панель настенная</t>
  </si>
  <si>
    <t>34 07 1 4 000087</t>
  </si>
  <si>
    <t>34 07 1 4 000088</t>
  </si>
  <si>
    <t>34 07 1 4 000089</t>
  </si>
  <si>
    <t>ВА0000000035</t>
  </si>
  <si>
    <t>34 07 1 4 000090</t>
  </si>
  <si>
    <t>34 07 1 4 000091</t>
  </si>
  <si>
    <t>34 07 1 4 000092</t>
  </si>
  <si>
    <t>ВА0000000034</t>
  </si>
  <si>
    <t>34 07 1 4 000093</t>
  </si>
  <si>
    <t>ВА0000000033</t>
  </si>
  <si>
    <t>34 07 1 4 000094</t>
  </si>
  <si>
    <t>ВА0000000032</t>
  </si>
  <si>
    <t>34 07 1 4 000095</t>
  </si>
  <si>
    <t>ВА0000000031</t>
  </si>
  <si>
    <t>синтезатор Roland EXR5S</t>
  </si>
  <si>
    <t>101041000007</t>
  </si>
  <si>
    <t>34 07 1 4 000101</t>
  </si>
  <si>
    <t>стол бильярдный</t>
  </si>
  <si>
    <t>101061000020</t>
  </si>
  <si>
    <t>34 07 1 6 000103</t>
  </si>
  <si>
    <t>котел"Хопер"</t>
  </si>
  <si>
    <t>101061000007</t>
  </si>
  <si>
    <t>34 07 1 6 000108</t>
  </si>
  <si>
    <t>стол для заседаний</t>
  </si>
  <si>
    <t>101061000013</t>
  </si>
  <si>
    <t>34 07 1 6 000111</t>
  </si>
  <si>
    <t>101061000014</t>
  </si>
  <si>
    <t>34 07 1 6 000112</t>
  </si>
  <si>
    <t>34 07 1 6 000113</t>
  </si>
  <si>
    <t>итого по учреждению</t>
  </si>
  <si>
    <t>Муниципальное бюджетное учреждение "Благоустройство" администрации Медведицкого городского поселения</t>
  </si>
  <si>
    <t>блок подсобных помещений</t>
  </si>
  <si>
    <t>34 07 1 1 000114</t>
  </si>
  <si>
    <t>Промзона 2</t>
  </si>
  <si>
    <t>автобусная остановка</t>
  </si>
  <si>
    <t>34 07 1 1 000115</t>
  </si>
  <si>
    <t>101031000013</t>
  </si>
  <si>
    <t>р.п. Медведицкий</t>
  </si>
  <si>
    <t>асфальтовое покрытие</t>
  </si>
  <si>
    <t>101031000020</t>
  </si>
  <si>
    <t>ул. Советская</t>
  </si>
  <si>
    <t>ДСУ</t>
  </si>
  <si>
    <t>водосток ул. Лесная</t>
  </si>
  <si>
    <t>101031000015</t>
  </si>
  <si>
    <t>ул. Лесная</t>
  </si>
  <si>
    <t>водосток ул. Советская</t>
  </si>
  <si>
    <t>101031000014</t>
  </si>
  <si>
    <t>дорога грунтовая ул. Залиманная</t>
  </si>
  <si>
    <t>101031000021</t>
  </si>
  <si>
    <t>дорога грунтовая ул. Комсомольская</t>
  </si>
  <si>
    <t>101031000022</t>
  </si>
  <si>
    <t>ул. Комсомольская</t>
  </si>
  <si>
    <t>34 07 1 2 000116</t>
  </si>
  <si>
    <t>34 07 1 2 000117</t>
  </si>
  <si>
    <t>34 07 1 2 000118</t>
  </si>
  <si>
    <t>34 07 1 2 000119</t>
  </si>
  <si>
    <t>34 07 1 2 000120</t>
  </si>
  <si>
    <t>34 07 1 2 000121</t>
  </si>
  <si>
    <t>34 07 1 2 000122</t>
  </si>
  <si>
    <t>34 07 1 2 000123</t>
  </si>
  <si>
    <t>дорога грунтовая ул. Лесная</t>
  </si>
  <si>
    <t>34 07 1 2 000124</t>
  </si>
  <si>
    <t>101031000023</t>
  </si>
  <si>
    <t>дорога грунтовая ул. Лиманная</t>
  </si>
  <si>
    <t>34 07 1 2 000125</t>
  </si>
  <si>
    <t>101031000024</t>
  </si>
  <si>
    <t>ул. Лиманная</t>
  </si>
  <si>
    <t>дорога грунтовая ул. Луговая</t>
  </si>
  <si>
    <t>34 07 1 2 000126</t>
  </si>
  <si>
    <t>дорога грунтовая ул. Мира</t>
  </si>
  <si>
    <t>34 07 1 2 000127</t>
  </si>
  <si>
    <t>101031000025</t>
  </si>
  <si>
    <t>101031000026</t>
  </si>
  <si>
    <t>ул.Мира</t>
  </si>
  <si>
    <t>дорога грунтовая ул.Моложежная</t>
  </si>
  <si>
    <t>34 07 1 2 000128</t>
  </si>
  <si>
    <t>101031000027</t>
  </si>
  <si>
    <t>ул. Молодежная</t>
  </si>
  <si>
    <t>дорога грунтовая ул. Новая</t>
  </si>
  <si>
    <t>34 07 1 2 000129</t>
  </si>
  <si>
    <t>101031000028</t>
  </si>
  <si>
    <t>ул. Новая</t>
  </si>
  <si>
    <t>34 07 1 2 000130</t>
  </si>
  <si>
    <t>101031000029</t>
  </si>
  <si>
    <t>дорога грунтовая ул.Песчаная</t>
  </si>
  <si>
    <t>34 07 1 2 000131</t>
  </si>
  <si>
    <t>101031000030</t>
  </si>
  <si>
    <t>ул. Песчаная</t>
  </si>
  <si>
    <t>дорога грунтовая ул.Полевая</t>
  </si>
  <si>
    <t>34 07 1 2 000132</t>
  </si>
  <si>
    <t>101031000031</t>
  </si>
  <si>
    <t>ул. Полевая</t>
  </si>
  <si>
    <t>дорога грунтовая ул.Пушкина</t>
  </si>
  <si>
    <t>34 07 1 2 000133</t>
  </si>
  <si>
    <t>101031000032</t>
  </si>
  <si>
    <t>ул. Пушкина</t>
  </si>
  <si>
    <t>дорога грунтовая ул.Степная</t>
  </si>
  <si>
    <t>34 07 1 2 000134</t>
  </si>
  <si>
    <t>101031000033</t>
  </si>
  <si>
    <t>ул. Степная</t>
  </si>
  <si>
    <t>дорога грунтовая ул.Урожайная</t>
  </si>
  <si>
    <t>34 07 1 2 000135</t>
  </si>
  <si>
    <t>101031000034</t>
  </si>
  <si>
    <t>ул. Урожайная</t>
  </si>
  <si>
    <t>дорога грунтовая ул. Фрунзе</t>
  </si>
  <si>
    <t>34 07 1 2 000136</t>
  </si>
  <si>
    <t>101031000035</t>
  </si>
  <si>
    <t>ул. Фрунзе</t>
  </si>
  <si>
    <t>дорога грунтовая ул. Черняева</t>
  </si>
  <si>
    <t>34 07 1 2 000137</t>
  </si>
  <si>
    <t>101031000036</t>
  </si>
  <si>
    <t>ул. Черняева</t>
  </si>
  <si>
    <t>колодец ул. Залиманная</t>
  </si>
  <si>
    <t>34 07 1 2 000138</t>
  </si>
  <si>
    <t>101031000010</t>
  </si>
  <si>
    <t>колодец ул. Лиманная</t>
  </si>
  <si>
    <t>34 07 1 2 000139</t>
  </si>
  <si>
    <t>101031000008</t>
  </si>
  <si>
    <t>колодец ул. Молодежная</t>
  </si>
  <si>
    <t>34 07 1 2 000140</t>
  </si>
  <si>
    <t>101031000006</t>
  </si>
  <si>
    <t>колодец ул. Новая</t>
  </si>
  <si>
    <t>34 07 1 2 000141</t>
  </si>
  <si>
    <t>101031000007</t>
  </si>
  <si>
    <t>колодец ул. Песчаная</t>
  </si>
  <si>
    <t>34 07 1 2 000142</t>
  </si>
  <si>
    <t>101031000011</t>
  </si>
  <si>
    <t>колодец ул. Советская</t>
  </si>
  <si>
    <t>34 07 1 2 000143</t>
  </si>
  <si>
    <t>101031000002</t>
  </si>
  <si>
    <t>34 07 1 2 000144</t>
  </si>
  <si>
    <t>101031000005</t>
  </si>
  <si>
    <t>колодец ул. Урожайная</t>
  </si>
  <si>
    <t>34 07 1 2 000145</t>
  </si>
  <si>
    <t>101031000004</t>
  </si>
  <si>
    <t>колодец ул. Фрунзе</t>
  </si>
  <si>
    <t>34 07 1 2 000146</t>
  </si>
  <si>
    <t>101031000003</t>
  </si>
  <si>
    <t>колодец ул. Чапаева</t>
  </si>
  <si>
    <t>34 07 1 2 000147</t>
  </si>
  <si>
    <t>101031000009</t>
  </si>
  <si>
    <t>ул. Чапаева</t>
  </si>
  <si>
    <t>мост</t>
  </si>
  <si>
    <t>34 07 1 2 000148</t>
  </si>
  <si>
    <t>101031000017</t>
  </si>
  <si>
    <t>насосная станция</t>
  </si>
  <si>
    <t>34 07 1 2 000149</t>
  </si>
  <si>
    <t>101031000018</t>
  </si>
  <si>
    <t>новое кладбище</t>
  </si>
  <si>
    <t>34 07 1 2 000150</t>
  </si>
  <si>
    <t>101031000037</t>
  </si>
  <si>
    <t>ограждение кладбища</t>
  </si>
  <si>
    <t>34 07 1 2 000151</t>
  </si>
  <si>
    <t>101031000012</t>
  </si>
  <si>
    <t>памятник Черняеву</t>
  </si>
  <si>
    <t>34 07 1 2 000152</t>
  </si>
  <si>
    <t>старое кладбище</t>
  </si>
  <si>
    <t>34 07 1 2 000153</t>
  </si>
  <si>
    <t>101031000038</t>
  </si>
  <si>
    <t>трубчатый переезд</t>
  </si>
  <si>
    <t>34 07 1 2 000155</t>
  </si>
  <si>
    <t>101031000016</t>
  </si>
  <si>
    <t>насос СМ 150-125-315-6</t>
  </si>
  <si>
    <t>101041000003</t>
  </si>
  <si>
    <t>34 07 1 8 000156</t>
  </si>
  <si>
    <t>комплект Лидер-1пм</t>
  </si>
  <si>
    <t>34 07 1 4 000159</t>
  </si>
  <si>
    <t>трансформаторная подстанция</t>
  </si>
  <si>
    <t>полуприцеп тракторный 1ПТС-2,5</t>
  </si>
  <si>
    <t>101051000002</t>
  </si>
  <si>
    <t>горка</t>
  </si>
  <si>
    <t>34 07 1 8 000160</t>
  </si>
  <si>
    <t>34 07 1 3 000161</t>
  </si>
  <si>
    <t>34 07 1 6 000162</t>
  </si>
  <si>
    <t>101062000008</t>
  </si>
  <si>
    <t>грибок</t>
  </si>
  <si>
    <t>34 07 1 6 000163</t>
  </si>
  <si>
    <t>101062000003</t>
  </si>
  <si>
    <t>карусель</t>
  </si>
  <si>
    <t>34 07 1 6 000164</t>
  </si>
  <si>
    <t>101062000001</t>
  </si>
  <si>
    <t>качели 2-х местные</t>
  </si>
  <si>
    <t>34 07 1 6 000165</t>
  </si>
  <si>
    <t>101062000002</t>
  </si>
  <si>
    <t>песочница</t>
  </si>
  <si>
    <t>34 07 1 6 000166</t>
  </si>
  <si>
    <t>101062000004</t>
  </si>
  <si>
    <t>парк</t>
  </si>
  <si>
    <t>34 07 1 4 000167</t>
  </si>
  <si>
    <t>101091000001</t>
  </si>
  <si>
    <t>прочие осн.сред</t>
  </si>
  <si>
    <t>Всего по реестру</t>
  </si>
  <si>
    <t>Руководитель</t>
  </si>
  <si>
    <t>Главный бухгалтер</t>
  </si>
  <si>
    <t>(подпись)</t>
  </si>
  <si>
    <t>Раздел 1</t>
  </si>
  <si>
    <t>Адрес (местоположение ) объекта</t>
  </si>
  <si>
    <t>Кадастровый номер муниципального недвижимого имущемтва</t>
  </si>
  <si>
    <t>Площадь, протяженность и (или) иные параметры, характеризующие физ.свойства</t>
  </si>
  <si>
    <t>Начисленная амортизация (износ)</t>
  </si>
  <si>
    <t>Кадастровая стоимость недвижимого имущества</t>
  </si>
  <si>
    <t>Реквизиты документов-оснований возникновения (прекращения) права</t>
  </si>
  <si>
    <t>Правообла-датель муниципального недвижимого имущества</t>
  </si>
  <si>
    <t>Сведения и дата об установленных ограничениях (обременениях)</t>
  </si>
  <si>
    <t>34:07:110007 : 0000</t>
  </si>
  <si>
    <t>администрация Медведицкого городского поселения</t>
  </si>
  <si>
    <t>нет</t>
  </si>
  <si>
    <t>площадь 111,7 кв.м.</t>
  </si>
  <si>
    <t>26.03.2007</t>
  </si>
  <si>
    <t>акт приема-передачи № 4  от 26.03.2007</t>
  </si>
  <si>
    <t>площадь 92,8 кв.м.</t>
  </si>
  <si>
    <t>21.12.2012</t>
  </si>
  <si>
    <t>Решение Совета депутатов № 65/108 от 15.11.2012</t>
  </si>
  <si>
    <t>протяженность 25 м</t>
  </si>
  <si>
    <t>Раздел 2</t>
  </si>
  <si>
    <t>26.07.2007</t>
  </si>
  <si>
    <t>п. Мельзавод</t>
  </si>
  <si>
    <t>ул.Советская 48</t>
  </si>
  <si>
    <t>34:07:110007:0000</t>
  </si>
  <si>
    <t>площадь 158,6 кв.м</t>
  </si>
  <si>
    <t>площадь 86,6 кв.м</t>
  </si>
  <si>
    <t>площадь269,1 кв.м</t>
  </si>
  <si>
    <t>по. Мельзавод</t>
  </si>
  <si>
    <t>ул. Залиманная</t>
  </si>
  <si>
    <t>ул. Луговая</t>
  </si>
  <si>
    <t>ул. Мира</t>
  </si>
  <si>
    <t>ул.Молодежная</t>
  </si>
  <si>
    <t>ул.Советская 50</t>
  </si>
  <si>
    <t>оз. Лиман</t>
  </si>
  <si>
    <t>площадь 200,0 кв.м</t>
  </si>
  <si>
    <t>площадь 6 кв.м.</t>
  </si>
  <si>
    <t>длина 4000,00 м</t>
  </si>
  <si>
    <t>длина 3000,0 м</t>
  </si>
  <si>
    <t>длина 2000,00 м</t>
  </si>
  <si>
    <t>длина 1000,00 м</t>
  </si>
  <si>
    <t>длина 7,0 м</t>
  </si>
  <si>
    <t>длина 1800,0 м</t>
  </si>
  <si>
    <t>длина 750,0 м</t>
  </si>
  <si>
    <t>длина 2100,0 м</t>
  </si>
  <si>
    <t>длина 1850,0 м</t>
  </si>
  <si>
    <t>длина 1650,0 м</t>
  </si>
  <si>
    <t>длина 950,0 м</t>
  </si>
  <si>
    <t>длина 2200,0 м</t>
  </si>
  <si>
    <t>длина 1950,0 м</t>
  </si>
  <si>
    <t>длина 900,0 м</t>
  </si>
  <si>
    <t>длина 2350,0 м</t>
  </si>
  <si>
    <t>длина 600,0 м</t>
  </si>
  <si>
    <t>длина 650,0 м</t>
  </si>
  <si>
    <t>длина 1000,0 м</t>
  </si>
  <si>
    <t>глубина 8 м</t>
  </si>
  <si>
    <t>площадь 30,0 кв.м.</t>
  </si>
  <si>
    <t>площадь 9,0 кв,м</t>
  </si>
  <si>
    <t>площадь 20000,00 кв.м.</t>
  </si>
  <si>
    <t>деревянный штакет.</t>
  </si>
  <si>
    <t>площадь 10000,0 кв.м.</t>
  </si>
  <si>
    <t>площадь 27,0 кв.м.</t>
  </si>
  <si>
    <t>акт приема-передачи № 4  от 26.03.2008</t>
  </si>
  <si>
    <t>акт приема-передачи № 4  от 26.03.2009</t>
  </si>
  <si>
    <t>акт приема-передачи № 4  от 26.03.2010</t>
  </si>
  <si>
    <t>акт приема-передачи № 4  от 26.03.2011</t>
  </si>
  <si>
    <t>акт приема-передачи № 4  от 26.03.2012</t>
  </si>
  <si>
    <t>акт приема-передачи № 4  от 26.03.2013</t>
  </si>
  <si>
    <t>акт приема-передачи № 4  от 26.03.2014</t>
  </si>
  <si>
    <t>акт приема-передачи № 4  от 26.03.2015</t>
  </si>
  <si>
    <t>акт приема-передачи № 4  от 26.03.2016</t>
  </si>
  <si>
    <t>акт приема-передачи № 4  от 26.03.2017</t>
  </si>
  <si>
    <t>акт приема-передачи № 4  от 26.03.2018</t>
  </si>
  <si>
    <t>акт приема-передачи № 4  от 26.03.2019</t>
  </si>
  <si>
    <t>акт приема-передачи № 4  от 26.03.2020</t>
  </si>
  <si>
    <t>акт приема-передачи № 4  от 26.03.2021</t>
  </si>
  <si>
    <t>акт приема-передачи № 4  от 26.03.2022</t>
  </si>
  <si>
    <t>акт приема-передачи № 4  от 26.03.2023</t>
  </si>
  <si>
    <t>акт приема-передачи № 4  от 26.03.2024</t>
  </si>
  <si>
    <t>акт приема-передачи № 4  от 26.03.2025</t>
  </si>
  <si>
    <t>акт приема-передачи № 4  от 26.03.2026</t>
  </si>
  <si>
    <t>акт приема-передачи № 4  от 26.03.2027</t>
  </si>
  <si>
    <t>акт приема-передачи № 4  от 26.03.2028</t>
  </si>
  <si>
    <t>акт приема-передачи № 4  от 26.03.2029</t>
  </si>
  <si>
    <t>акт приема-передачи № 4  от 26.03.2030</t>
  </si>
  <si>
    <t>акт приема-передачи № 4  от 26.03.2031</t>
  </si>
  <si>
    <t>акт приема-передачи № 4  от 26.03.2032</t>
  </si>
  <si>
    <t>акт приема-передачи № 4  от 26.03.2033</t>
  </si>
  <si>
    <t>акт приема-передачи № 4  от 26.03.2034</t>
  </si>
  <si>
    <t>акт приема-передачи № 4  от 26.03.2035</t>
  </si>
  <si>
    <t>акт приема-передачи № 4  от 26.03.2036</t>
  </si>
  <si>
    <t>акт приема-передачи № 4  от 26.03.2038</t>
  </si>
  <si>
    <t>акт приема-передачи № 4  от 26.03.2039</t>
  </si>
  <si>
    <t>акт приема-передачи № 4  от 26.03.2040</t>
  </si>
  <si>
    <t>акт приема-передачи № 4  от 26.03.2041</t>
  </si>
  <si>
    <t>акт приема-передачи № 4  от 26.03.2042</t>
  </si>
  <si>
    <t>акт приема-передачи № 4  от 26.03.2043</t>
  </si>
  <si>
    <t>акт приема-передачи № 4  от 26.03.2044</t>
  </si>
  <si>
    <t>акт приема-передачи № 4  от 26.03.2046</t>
  </si>
  <si>
    <t>акт приема-передачи № 4  от 26.03.2047</t>
  </si>
  <si>
    <t>акт приема-передачи № 4  от 26.03.2050</t>
  </si>
  <si>
    <t>акт приема-передачи № 4  от 26.03.2051</t>
  </si>
  <si>
    <t>акт приема-передачи № 4  от 26.03.2052</t>
  </si>
  <si>
    <t>акт приема-передачи № 4  от 26.03.2053</t>
  </si>
  <si>
    <t>акт приема-передачи № 4  от 26.03.2054</t>
  </si>
  <si>
    <t>акт приема-передачи № 4  от 26.03.2055</t>
  </si>
  <si>
    <t>акт приема-передачи № 4  от 26.03.2056</t>
  </si>
  <si>
    <t>акт приема-передачи № 4  от 26.03.2057</t>
  </si>
  <si>
    <t>акт приема-передачи № 4  от 26.03.2058</t>
  </si>
  <si>
    <t>Дата возникнове-ния права муниципаль-ной собственности</t>
  </si>
  <si>
    <t>Дата прекращения права муниципаль-ной собственности</t>
  </si>
  <si>
    <t>Яковенко В.Г.</t>
  </si>
  <si>
    <t>Отмашкина Н.В.</t>
  </si>
  <si>
    <t>полигон по утилизации твердых бытовых отходов</t>
  </si>
  <si>
    <t>площадь 20 000, кв.м</t>
  </si>
  <si>
    <t>34 07 1 1 000008</t>
  </si>
  <si>
    <t>101131000099</t>
  </si>
  <si>
    <t>14.08.2015</t>
  </si>
  <si>
    <t>акт приема-передачи № 11 от 14.08.2015</t>
  </si>
  <si>
    <t>сирена С-28Н</t>
  </si>
  <si>
    <t>34 07 1  6 000061</t>
  </si>
  <si>
    <t>101041000242</t>
  </si>
  <si>
    <t>30.06.2015</t>
  </si>
  <si>
    <t>сирена С-40С</t>
  </si>
  <si>
    <t>101041000241</t>
  </si>
  <si>
    <t>акт приема-передачи № 3 от 30.06.2015</t>
  </si>
  <si>
    <t>акт приема-передачи № 2  от 30.06.2015</t>
  </si>
  <si>
    <t>34 07 1  6 000062</t>
  </si>
  <si>
    <t>травокоска роторная</t>
  </si>
  <si>
    <t>34 07 1  6 000064</t>
  </si>
  <si>
    <t>101341000243</t>
  </si>
  <si>
    <t>30.04.2015</t>
  </si>
  <si>
    <t>акт приема-передачи № 1  от 30.04.2015</t>
  </si>
  <si>
    <t>автомобиль ГАЗ 32213 автобус на 13 мест</t>
  </si>
  <si>
    <t>14.07.2016</t>
  </si>
  <si>
    <t>28.09.2016</t>
  </si>
  <si>
    <t>Стоимость основных средств числящихся на балансе учреждения</t>
  </si>
  <si>
    <t>памятник гвардии подполковника Г.Н. Костина</t>
  </si>
  <si>
    <t>34 07 1 2  000068</t>
  </si>
  <si>
    <t>34 07 1 3 000069</t>
  </si>
  <si>
    <t>101018000002</t>
  </si>
  <si>
    <t>акт приема-передачи основных  средств № 2 от 28.09.2016</t>
  </si>
  <si>
    <t>инженерная ифр</t>
  </si>
  <si>
    <t>микшер behringer QX1202USB/QX1002USB</t>
  </si>
  <si>
    <t xml:space="preserve">34 07 1 4 000114 </t>
  </si>
  <si>
    <t>101341000045</t>
  </si>
  <si>
    <t>31.10.2016</t>
  </si>
  <si>
    <t>акт приема-передачи № 10  от 31.10.2007</t>
  </si>
  <si>
    <t>прочее движ.им.</t>
  </si>
  <si>
    <t>Перевод в муниципальную казну 31.08.2017           Решение № 49/101 от 30.08.2017</t>
  </si>
  <si>
    <t>30.04.2017</t>
  </si>
  <si>
    <t>акт приема-передачи основных  средств № 4 от 28.09.2016</t>
  </si>
  <si>
    <t xml:space="preserve">ноутбук  Lenovo IdeaPad B70-8080MR0QDRK Core I35005U 2000 </t>
  </si>
  <si>
    <t>101041000243</t>
  </si>
  <si>
    <t>акт приема-передачи основных  средств № 1 от 30.04.2017</t>
  </si>
  <si>
    <t>сплит-система Centek CT-65B09</t>
  </si>
  <si>
    <t>34 07 14 000074</t>
  </si>
  <si>
    <t>ВА0000000021</t>
  </si>
  <si>
    <t>31.07.2018</t>
  </si>
  <si>
    <t>акт приема-передачи основных  средств №3 от 31.07.2018</t>
  </si>
  <si>
    <t>акт приема-передачи основных  средств №4 от 31.07.2018</t>
  </si>
  <si>
    <t>котел АТОН АОГВ МН-12,5</t>
  </si>
  <si>
    <t>34 07 1 4 0000076</t>
  </si>
  <si>
    <t>ВА000000035</t>
  </si>
  <si>
    <t>31.08.2018</t>
  </si>
  <si>
    <t>разбрасыватель навесной РН-1,3</t>
  </si>
  <si>
    <t>34 07 1 4 0000078</t>
  </si>
  <si>
    <t>ВА000000039</t>
  </si>
  <si>
    <t>31.12.2018</t>
  </si>
  <si>
    <t>снегоотбрасыватель CHAMPION ST661</t>
  </si>
  <si>
    <t>34 07 1 4 0000079</t>
  </si>
  <si>
    <t>ВА000000038</t>
  </si>
  <si>
    <t>акт приема-передачи основных  средств №9 от 30.09.2018</t>
  </si>
  <si>
    <t>акт приема-передачи основных  средств №10 от 30.09.2018</t>
  </si>
  <si>
    <t>ВА 0000000175</t>
  </si>
  <si>
    <t>получено  в оперативное управление, акт приема-передачи №1 от 03.12.2019</t>
  </si>
  <si>
    <t>получено  в оперативное управление , акт приема-передачи №2 от 03.12.2019</t>
  </si>
  <si>
    <t>ВА 0000000176</t>
  </si>
  <si>
    <t>ВА 0000000177</t>
  </si>
  <si>
    <t>получено  в оперативное управление , акт приема-передачи №3 от 03.12.2019</t>
  </si>
  <si>
    <t>детская спортивная площадка "Радуга"</t>
  </si>
  <si>
    <t>площадь  339 кв.м.</t>
  </si>
  <si>
    <t>34 07 1 1 000009</t>
  </si>
  <si>
    <t>27.04.2018</t>
  </si>
  <si>
    <t>акт приема-передачи № 2 от 27.04.2018</t>
  </si>
  <si>
    <t>земельный участок  34:07:110007:1614  ул. Советская 50</t>
  </si>
  <si>
    <t>площадь 823 кв.м.</t>
  </si>
  <si>
    <t>34 07 1 5 000010</t>
  </si>
  <si>
    <t>22.12.2016</t>
  </si>
  <si>
    <t>выписка из ЕГРП на недвижимое имущество  №34-34/014-34/033/017/2016-105/1 от 22.12.2016</t>
  </si>
  <si>
    <t>земля</t>
  </si>
  <si>
    <t>34 07 1 4 0000080</t>
  </si>
  <si>
    <t>31.12.2020</t>
  </si>
  <si>
    <t>ведомость учета казны</t>
  </si>
  <si>
    <t>ул. Чапаева д.11 кв.2</t>
  </si>
  <si>
    <t>квартира ул. Чапаева д.11 пом.2</t>
  </si>
  <si>
    <t>34 07 1 1 000011</t>
  </si>
  <si>
    <t>24.01.2018</t>
  </si>
  <si>
    <t>выписка из ЕГРн на недвижимое имущество №6 от 07.07.2012</t>
  </si>
  <si>
    <t>площадка для проведения праздничных мероприятий "Огни Медведицы"</t>
  </si>
  <si>
    <t>площадь 33,9 кв. м.</t>
  </si>
  <si>
    <t>площадь 801 кв.м.</t>
  </si>
  <si>
    <t>34 07 1 1 000012</t>
  </si>
  <si>
    <t>акт приема-передачи № 1 от 27.04.2018</t>
  </si>
  <si>
    <t>30.08.2021</t>
  </si>
  <si>
    <t>Решение Совета депутатов № 32/61 от 16.08.2021; акт приема-передачи №27  от 30.08.2021</t>
  </si>
  <si>
    <t>Публичная кадастровая палата</t>
  </si>
  <si>
    <t>34 07 1  6 000081</t>
  </si>
  <si>
    <t>ВА 0000000046</t>
  </si>
  <si>
    <t>31.12.2021</t>
  </si>
  <si>
    <t>акт приема-передачи основных  средств №10 от 31.12.2021</t>
  </si>
  <si>
    <t>скамейка бетонная "Классик"</t>
  </si>
  <si>
    <t>34 07 1  6 000082</t>
  </si>
  <si>
    <t>ВА 0000000045</t>
  </si>
  <si>
    <t>акт о списании НФА № 1 от 30.08.2021</t>
  </si>
  <si>
    <t>Компьютер IRU Corp 225, AMD Ryzen 5 3400GE, DDR4 8ГБ, 240ГБ (SSD), Windows 10</t>
  </si>
  <si>
    <t>34 07 1 4 000062</t>
  </si>
  <si>
    <t>101341000001</t>
  </si>
  <si>
    <t>29.01.2021</t>
  </si>
  <si>
    <t>акт приема-передачи №1 от 29.01.2021</t>
  </si>
  <si>
    <t>Автомобиль NIVA  L 1.VT (X9L212300J0663926)</t>
  </si>
  <si>
    <t>ВА0000000036</t>
  </si>
  <si>
    <t>11.01.2021</t>
  </si>
  <si>
    <t>акт приема-передачи №7 от 11.01.2021</t>
  </si>
  <si>
    <t>жесткий диск</t>
  </si>
  <si>
    <t>ВА0000000061</t>
  </si>
  <si>
    <t>29.09.2022</t>
  </si>
  <si>
    <t>акт приема-передачи основных  средств №6 от 29.09.2022</t>
  </si>
  <si>
    <t>компьютер IRU Home 228.AMD Radeon R7</t>
  </si>
  <si>
    <t>ВА0000000057</t>
  </si>
  <si>
    <t>31.08.2022</t>
  </si>
  <si>
    <t>акт приема-передачи основных  средств №2 от 31.08.2022</t>
  </si>
  <si>
    <t>монитор  ViewSonic VA2261-2</t>
  </si>
  <si>
    <t>ВА0000000056</t>
  </si>
  <si>
    <t>акт приема-передачи основных  средств №1 от 31.08.2022</t>
  </si>
  <si>
    <t>МФУ PANTYM M6500</t>
  </si>
  <si>
    <t>ВА0000000071</t>
  </si>
  <si>
    <t>30.12.2022</t>
  </si>
  <si>
    <t>акт приема-передачи основных  средств №19 от 30.12.2022</t>
  </si>
  <si>
    <t>МФУ лазерный Brother DCP-1602R. A4</t>
  </si>
  <si>
    <t>ВА0000000058</t>
  </si>
  <si>
    <t>акт приема-передачи основных  средств №3 от 31.08.2022</t>
  </si>
  <si>
    <t>бензопила STIHL MS180</t>
  </si>
  <si>
    <t>ВА0000000064</t>
  </si>
  <si>
    <t>акт приема-передачи основных  средств №9 от 29.09.2022</t>
  </si>
  <si>
    <t>Трактор БЕЛАРУС 82.1</t>
  </si>
  <si>
    <t>34 07 1 3 000064</t>
  </si>
  <si>
    <t>101091000008</t>
  </si>
  <si>
    <t>транспортное средство</t>
  </si>
  <si>
    <t>акт приема-передачи №1 от 01.08.2022</t>
  </si>
  <si>
    <t>по состоянию на 01.01.2024 года</t>
  </si>
  <si>
    <t>систмный блок в сборе</t>
  </si>
  <si>
    <t>ВА0000000226</t>
  </si>
  <si>
    <t>28.02.2023</t>
  </si>
  <si>
    <t>акт приема-передачи основных  средств №1 от 28.02.2023</t>
  </si>
  <si>
    <t>триммер бензиновый T-1900T</t>
  </si>
  <si>
    <t>ВА0000000227</t>
  </si>
  <si>
    <t>30.06.2023</t>
  </si>
  <si>
    <t>акт приема-передачи основных  средств №2 от 30.06.2023</t>
  </si>
  <si>
    <t>извещатели пожарные дымовые  11 штук</t>
  </si>
  <si>
    <t xml:space="preserve">земельный участок  34:07:110004:360 1150 кв.м.  </t>
  </si>
  <si>
    <t>34:07:110004:360</t>
  </si>
  <si>
    <t>площадь 1150 кв.м.</t>
  </si>
  <si>
    <t>34 07 1 5 000092</t>
  </si>
  <si>
    <t>29.12.2023</t>
  </si>
  <si>
    <t>акт приема-передачи основных  средств №7 от 29.12.2023</t>
  </si>
  <si>
    <t>устройство запуска "Луч-5М"</t>
  </si>
  <si>
    <t>34 07 1 4 000065</t>
  </si>
  <si>
    <t>101091000009</t>
  </si>
  <si>
    <t>акт приема-передачи №4 от 29.12.2023</t>
  </si>
  <si>
    <t>земельный участок 34:07:110007:2179 (2189) ул. Фрунзе 17а</t>
  </si>
  <si>
    <t>ул. Фрунзе 17 а</t>
  </si>
  <si>
    <t>ул. Ленина</t>
  </si>
  <si>
    <t>34:07:110007:2189</t>
  </si>
  <si>
    <t>площадь 2854 кв.м.</t>
  </si>
  <si>
    <t>34 07 1 5 000063</t>
  </si>
  <si>
    <t>12.07.2023</t>
  </si>
  <si>
    <t>10103500043</t>
  </si>
  <si>
    <t>здание МКУК ЦКД "Большая Медведица"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</si>
</sst>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1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0" xfId="0" applyAlignment="1"/>
    <xf numFmtId="0" fontId="0" fillId="0" borderId="0" xfId="0"/>
    <xf numFmtId="4" fontId="1" fillId="0" borderId="1" xfId="0" applyNumberFormat="1" applyFont="1" applyBorder="1"/>
    <xf numFmtId="4" fontId="0" fillId="0" borderId="1" xfId="0" applyNumberFormat="1" applyBorder="1"/>
    <xf numFmtId="0" fontId="0" fillId="0" borderId="1" xfId="0" applyFill="1" applyBorder="1"/>
    <xf numFmtId="0" fontId="1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" fontId="0" fillId="0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ill="1" applyBorder="1"/>
    <xf numFmtId="49" fontId="0" fillId="0" borderId="0" xfId="0" applyNumberFormat="1" applyBorder="1" applyAlignment="1"/>
    <xf numFmtId="49" fontId="0" fillId="0" borderId="0" xfId="0" applyNumberFormat="1" applyAlignment="1"/>
    <xf numFmtId="0" fontId="0" fillId="0" borderId="9" xfId="0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0" xfId="0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0" fillId="0" borderId="0" xfId="0"/>
    <xf numFmtId="0" fontId="0" fillId="0" borderId="1" xfId="0" applyFill="1" applyBorder="1"/>
    <xf numFmtId="0" fontId="0" fillId="0" borderId="1" xfId="0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1" xfId="0" applyBorder="1"/>
    <xf numFmtId="0" fontId="0" fillId="0" borderId="0" xfId="0"/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1" xfId="0" applyBorder="1"/>
    <xf numFmtId="0" fontId="0" fillId="0" borderId="0" xfId="0"/>
    <xf numFmtId="49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3" fillId="0" borderId="5" xfId="0" applyFont="1" applyFill="1" applyBorder="1" applyAlignment="1">
      <alignment wrapText="1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/>
    <xf numFmtId="49" fontId="0" fillId="2" borderId="1" xfId="0" applyNumberForma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0" fillId="2" borderId="0" xfId="0" applyNumberFormat="1" applyFill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0" xfId="0" applyFill="1"/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horizontal="center"/>
    </xf>
    <xf numFmtId="49" fontId="0" fillId="0" borderId="2" xfId="0" applyNumberFormat="1" applyBorder="1"/>
    <xf numFmtId="49" fontId="0" fillId="0" borderId="3" xfId="0" applyNumberFormat="1" applyBorder="1"/>
    <xf numFmtId="0" fontId="0" fillId="0" borderId="0" xfId="0"/>
    <xf numFmtId="0" fontId="0" fillId="0" borderId="1" xfId="0" applyBorder="1"/>
    <xf numFmtId="49" fontId="0" fillId="0" borderId="1" xfId="0" applyNumberFormat="1" applyBorder="1"/>
    <xf numFmtId="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/>
    <xf numFmtId="0" fontId="0" fillId="0" borderId="1" xfId="0" applyBorder="1" applyAlignment="1">
      <alignment wrapText="1"/>
    </xf>
    <xf numFmtId="49" fontId="0" fillId="0" borderId="2" xfId="0" applyNumberFormat="1" applyBorder="1"/>
    <xf numFmtId="49" fontId="0" fillId="0" borderId="3" xfId="0" applyNumberFormat="1" applyBorder="1"/>
    <xf numFmtId="49" fontId="0" fillId="0" borderId="1" xfId="0" applyNumberFormat="1" applyBorder="1"/>
    <xf numFmtId="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0" xfId="0"/>
    <xf numFmtId="14" fontId="0" fillId="0" borderId="0" xfId="0" applyNumberFormat="1"/>
    <xf numFmtId="4" fontId="0" fillId="0" borderId="2" xfId="0" applyNumberFormat="1" applyBorder="1"/>
    <xf numFmtId="4" fontId="0" fillId="0" borderId="3" xfId="0" applyNumberFormat="1" applyBorder="1"/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right"/>
    </xf>
    <xf numFmtId="0" fontId="0" fillId="0" borderId="2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2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2" xfId="0" applyNumberFormat="1" applyBorder="1"/>
    <xf numFmtId="49" fontId="0" fillId="0" borderId="3" xfId="0" applyNumberFormat="1" applyBorder="1"/>
    <xf numFmtId="4" fontId="0" fillId="0" borderId="1" xfId="0" applyNumberFormat="1" applyBorder="1"/>
    <xf numFmtId="4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  <xf numFmtId="4" fontId="0" fillId="0" borderId="1" xfId="0" applyNumberFormat="1" applyFill="1" applyBorder="1"/>
    <xf numFmtId="4" fontId="1" fillId="0" borderId="1" xfId="0" applyNumberFormat="1" applyFont="1" applyBorder="1"/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/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0" fontId="0" fillId="0" borderId="2" xfId="0" applyFill="1" applyBorder="1"/>
    <xf numFmtId="0" fontId="0" fillId="0" borderId="6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49" fontId="1" fillId="0" borderId="1" xfId="0" applyNumberFormat="1" applyFont="1" applyBorder="1"/>
    <xf numFmtId="4" fontId="1" fillId="2" borderId="1" xfId="0" applyNumberFormat="1" applyFont="1" applyFill="1" applyBorder="1"/>
    <xf numFmtId="0" fontId="1" fillId="0" borderId="1" xfId="0" applyFont="1" applyBorder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2" xfId="0" applyFont="1" applyFill="1" applyBorder="1"/>
    <xf numFmtId="0" fontId="1" fillId="0" borderId="6" xfId="0" applyFont="1" applyFill="1" applyBorder="1"/>
    <xf numFmtId="0" fontId="1" fillId="0" borderId="3" xfId="0" applyFont="1" applyFill="1" applyBorder="1"/>
    <xf numFmtId="4" fontId="1" fillId="2" borderId="2" xfId="0" applyNumberFormat="1" applyFont="1" applyFill="1" applyBorder="1"/>
    <xf numFmtId="4" fontId="1" fillId="2" borderId="3" xfId="0" applyNumberFormat="1" applyFont="1" applyFill="1" applyBorder="1"/>
    <xf numFmtId="49" fontId="1" fillId="0" borderId="2" xfId="0" applyNumberFormat="1" applyFont="1" applyBorder="1"/>
    <xf numFmtId="49" fontId="1" fillId="0" borderId="3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2" xfId="0" applyNumberFormat="1" applyFill="1" applyBorder="1" applyAlignment="1">
      <alignment wrapText="1"/>
    </xf>
    <xf numFmtId="49" fontId="0" fillId="0" borderId="6" xfId="0" applyNumberFormat="1" applyFill="1" applyBorder="1" applyAlignment="1">
      <alignment wrapText="1"/>
    </xf>
    <xf numFmtId="49" fontId="0" fillId="0" borderId="3" xfId="0" applyNumberFormat="1" applyFill="1" applyBorder="1" applyAlignment="1">
      <alignment wrapText="1"/>
    </xf>
    <xf numFmtId="49" fontId="0" fillId="0" borderId="0" xfId="0" applyNumberFormat="1"/>
    <xf numFmtId="49" fontId="0" fillId="0" borderId="0" xfId="0" applyNumberFormat="1" applyBorder="1" applyAlignment="1">
      <alignment horizontal="center"/>
    </xf>
    <xf numFmtId="0" fontId="0" fillId="2" borderId="0" xfId="0" applyFill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9"/>
  <sheetViews>
    <sheetView tabSelected="1" topLeftCell="A163" zoomScale="75" zoomScaleNormal="75" workbookViewId="0">
      <selection activeCell="G181" sqref="G181"/>
    </sheetView>
  </sheetViews>
  <sheetFormatPr defaultRowHeight="15" x14ac:dyDescent="0.25"/>
  <cols>
    <col min="1" max="1" width="5.7109375" customWidth="1"/>
    <col min="4" max="4" width="14" customWidth="1"/>
    <col min="5" max="5" width="19.85546875" style="15" customWidth="1"/>
    <col min="6" max="6" width="18.85546875" style="15" customWidth="1"/>
    <col min="7" max="7" width="20.42578125" style="15" customWidth="1"/>
    <col min="9" max="9" width="6.7109375" customWidth="1"/>
    <col min="10" max="10" width="14.42578125" customWidth="1"/>
    <col min="11" max="11" width="1.85546875" hidden="1" customWidth="1"/>
    <col min="13" max="13" width="9.5703125" customWidth="1"/>
    <col min="14" max="14" width="14.5703125" style="15" customWidth="1"/>
    <col min="15" max="15" width="8.85546875" style="113"/>
    <col min="16" max="16" width="5.5703125" style="113" customWidth="1"/>
    <col min="17" max="17" width="16" style="15" customWidth="1"/>
    <col min="18" max="18" width="15.7109375" style="15" customWidth="1"/>
    <col min="19" max="19" width="15.7109375" style="109" customWidth="1"/>
    <col min="20" max="20" width="18.28515625" style="113" customWidth="1"/>
    <col min="21" max="21" width="17.7109375" style="15" customWidth="1"/>
    <col min="22" max="22" width="12.7109375" style="15" customWidth="1"/>
    <col min="23" max="23" width="17" customWidth="1"/>
    <col min="25" max="25" width="8.5703125" customWidth="1"/>
  </cols>
  <sheetData>
    <row r="1" spans="1:25" ht="15.75" x14ac:dyDescent="0.2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</row>
    <row r="2" spans="1:25" x14ac:dyDescent="0.25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5" x14ac:dyDescent="0.25">
      <c r="A3" s="187" t="s">
        <v>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</row>
    <row r="4" spans="1:25" x14ac:dyDescent="0.25">
      <c r="A4" s="187" t="s">
        <v>589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</row>
    <row r="7" spans="1:25" x14ac:dyDescent="0.25">
      <c r="A7" s="222" t="s">
        <v>3</v>
      </c>
      <c r="B7" s="222" t="s">
        <v>4</v>
      </c>
      <c r="C7" s="222"/>
      <c r="D7" s="222"/>
      <c r="E7" s="191" t="s">
        <v>341</v>
      </c>
      <c r="F7" s="191" t="s">
        <v>342</v>
      </c>
      <c r="G7" s="191" t="s">
        <v>343</v>
      </c>
      <c r="H7" s="222" t="s">
        <v>5</v>
      </c>
      <c r="I7" s="222"/>
      <c r="J7" s="222" t="s">
        <v>6</v>
      </c>
      <c r="K7" s="222"/>
      <c r="L7" s="222" t="s">
        <v>75</v>
      </c>
      <c r="M7" s="222"/>
      <c r="N7" s="191" t="s">
        <v>344</v>
      </c>
      <c r="O7" s="224" t="s">
        <v>8</v>
      </c>
      <c r="P7" s="224"/>
      <c r="Q7" s="194" t="s">
        <v>345</v>
      </c>
      <c r="R7" s="194" t="s">
        <v>448</v>
      </c>
      <c r="S7" s="197" t="s">
        <v>449</v>
      </c>
      <c r="T7" s="224" t="s">
        <v>346</v>
      </c>
      <c r="U7" s="194" t="s">
        <v>347</v>
      </c>
      <c r="V7" s="194" t="s">
        <v>348</v>
      </c>
      <c r="W7" s="225" t="s">
        <v>7</v>
      </c>
      <c r="X7" s="176" t="s">
        <v>475</v>
      </c>
      <c r="Y7" s="177"/>
    </row>
    <row r="8" spans="1:25" ht="15" customHeight="1" x14ac:dyDescent="0.25">
      <c r="A8" s="222"/>
      <c r="B8" s="222"/>
      <c r="C8" s="222"/>
      <c r="D8" s="222"/>
      <c r="E8" s="192"/>
      <c r="F8" s="192"/>
      <c r="G8" s="192"/>
      <c r="H8" s="222"/>
      <c r="I8" s="222"/>
      <c r="J8" s="222"/>
      <c r="K8" s="222"/>
      <c r="L8" s="222"/>
      <c r="M8" s="222"/>
      <c r="N8" s="192"/>
      <c r="O8" s="224"/>
      <c r="P8" s="224"/>
      <c r="Q8" s="195"/>
      <c r="R8" s="195"/>
      <c r="S8" s="198"/>
      <c r="T8" s="224"/>
      <c r="U8" s="195"/>
      <c r="V8" s="195"/>
      <c r="W8" s="225"/>
      <c r="X8" s="178"/>
      <c r="Y8" s="179"/>
    </row>
    <row r="9" spans="1:25" x14ac:dyDescent="0.25">
      <c r="A9" s="222"/>
      <c r="B9" s="222"/>
      <c r="C9" s="222"/>
      <c r="D9" s="222"/>
      <c r="E9" s="192"/>
      <c r="F9" s="192"/>
      <c r="G9" s="192"/>
      <c r="H9" s="222"/>
      <c r="I9" s="222"/>
      <c r="J9" s="222"/>
      <c r="K9" s="222"/>
      <c r="L9" s="222"/>
      <c r="M9" s="222"/>
      <c r="N9" s="192"/>
      <c r="O9" s="224"/>
      <c r="P9" s="224"/>
      <c r="Q9" s="195"/>
      <c r="R9" s="195"/>
      <c r="S9" s="198"/>
      <c r="T9" s="224"/>
      <c r="U9" s="195"/>
      <c r="V9" s="195"/>
      <c r="W9" s="225"/>
      <c r="X9" s="178"/>
      <c r="Y9" s="179"/>
    </row>
    <row r="10" spans="1:25" x14ac:dyDescent="0.25">
      <c r="A10" s="222"/>
      <c r="B10" s="222"/>
      <c r="C10" s="222"/>
      <c r="D10" s="222"/>
      <c r="E10" s="192"/>
      <c r="F10" s="192"/>
      <c r="G10" s="192"/>
      <c r="H10" s="222"/>
      <c r="I10" s="222"/>
      <c r="J10" s="222"/>
      <c r="K10" s="222"/>
      <c r="L10" s="222"/>
      <c r="M10" s="222"/>
      <c r="N10" s="192"/>
      <c r="O10" s="224"/>
      <c r="P10" s="224"/>
      <c r="Q10" s="195"/>
      <c r="R10" s="195"/>
      <c r="S10" s="198"/>
      <c r="T10" s="224"/>
      <c r="U10" s="195"/>
      <c r="V10" s="195"/>
      <c r="W10" s="225"/>
      <c r="X10" s="178"/>
      <c r="Y10" s="179"/>
    </row>
    <row r="11" spans="1:25" x14ac:dyDescent="0.25">
      <c r="A11" s="222"/>
      <c r="B11" s="222"/>
      <c r="C11" s="222"/>
      <c r="D11" s="222"/>
      <c r="E11" s="192"/>
      <c r="F11" s="192"/>
      <c r="G11" s="192"/>
      <c r="H11" s="222"/>
      <c r="I11" s="222"/>
      <c r="J11" s="222"/>
      <c r="K11" s="222"/>
      <c r="L11" s="222"/>
      <c r="M11" s="222"/>
      <c r="N11" s="192"/>
      <c r="O11" s="224"/>
      <c r="P11" s="224"/>
      <c r="Q11" s="195"/>
      <c r="R11" s="195"/>
      <c r="S11" s="198"/>
      <c r="T11" s="224"/>
      <c r="U11" s="195"/>
      <c r="V11" s="195"/>
      <c r="W11" s="225"/>
      <c r="X11" s="178"/>
      <c r="Y11" s="179"/>
    </row>
    <row r="12" spans="1:25" x14ac:dyDescent="0.25">
      <c r="A12" s="222"/>
      <c r="B12" s="222"/>
      <c r="C12" s="222"/>
      <c r="D12" s="222"/>
      <c r="E12" s="193"/>
      <c r="F12" s="193"/>
      <c r="G12" s="193"/>
      <c r="H12" s="222"/>
      <c r="I12" s="222"/>
      <c r="J12" s="222"/>
      <c r="K12" s="222"/>
      <c r="L12" s="222"/>
      <c r="M12" s="222"/>
      <c r="N12" s="193"/>
      <c r="O12" s="224"/>
      <c r="P12" s="224"/>
      <c r="Q12" s="196"/>
      <c r="R12" s="196"/>
      <c r="S12" s="199"/>
      <c r="T12" s="224"/>
      <c r="U12" s="196"/>
      <c r="V12" s="196"/>
      <c r="W12" s="225"/>
      <c r="X12" s="180"/>
      <c r="Y12" s="181"/>
    </row>
    <row r="13" spans="1:25" x14ac:dyDescent="0.25">
      <c r="A13" s="1">
        <v>1</v>
      </c>
      <c r="B13" s="158">
        <v>2</v>
      </c>
      <c r="C13" s="158"/>
      <c r="D13" s="158"/>
      <c r="E13" s="21">
        <v>3</v>
      </c>
      <c r="F13" s="21">
        <v>4</v>
      </c>
      <c r="G13" s="21">
        <v>5</v>
      </c>
      <c r="H13" s="158">
        <v>6</v>
      </c>
      <c r="I13" s="158"/>
      <c r="J13" s="158">
        <v>7</v>
      </c>
      <c r="K13" s="158"/>
      <c r="L13" s="168">
        <v>8</v>
      </c>
      <c r="M13" s="168"/>
      <c r="N13" s="20">
        <v>9</v>
      </c>
      <c r="O13" s="210">
        <v>10</v>
      </c>
      <c r="P13" s="210"/>
      <c r="Q13" s="21">
        <v>11</v>
      </c>
      <c r="R13" s="21">
        <v>12</v>
      </c>
      <c r="S13" s="102">
        <v>13</v>
      </c>
      <c r="T13" s="110">
        <v>14</v>
      </c>
      <c r="U13" s="21">
        <v>15</v>
      </c>
      <c r="V13" s="21">
        <v>16</v>
      </c>
      <c r="W13" s="1">
        <v>17</v>
      </c>
      <c r="X13" s="158">
        <v>18</v>
      </c>
      <c r="Y13" s="158"/>
    </row>
    <row r="14" spans="1:25" x14ac:dyDescent="0.25">
      <c r="A14" s="223" t="s">
        <v>9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158"/>
      <c r="Y14" s="158"/>
    </row>
    <row r="15" spans="1:25" x14ac:dyDescent="0.25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158"/>
      <c r="Y15" s="158"/>
    </row>
    <row r="16" spans="1:25" s="15" customFormat="1" x14ac:dyDescent="0.25">
      <c r="A16" s="188" t="s">
        <v>340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90"/>
      <c r="X16" s="158"/>
      <c r="Y16" s="158"/>
    </row>
    <row r="17" spans="1:25" ht="51.75" x14ac:dyDescent="0.25">
      <c r="A17" s="1">
        <v>1</v>
      </c>
      <c r="B17" s="175" t="s">
        <v>12</v>
      </c>
      <c r="C17" s="175"/>
      <c r="D17" s="175"/>
      <c r="E17" s="29" t="s">
        <v>14</v>
      </c>
      <c r="F17" s="25" t="s">
        <v>349</v>
      </c>
      <c r="G17" s="18" t="s">
        <v>352</v>
      </c>
      <c r="H17" s="158" t="s">
        <v>76</v>
      </c>
      <c r="I17" s="158"/>
      <c r="J17" s="169" t="s">
        <v>13</v>
      </c>
      <c r="K17" s="169"/>
      <c r="L17" s="156">
        <v>132226.01999999999</v>
      </c>
      <c r="M17" s="156"/>
      <c r="N17" s="13">
        <v>132226.01999999999</v>
      </c>
      <c r="O17" s="157">
        <v>0</v>
      </c>
      <c r="P17" s="157"/>
      <c r="Q17" s="13">
        <v>1200566.58</v>
      </c>
      <c r="R17" s="25" t="s">
        <v>353</v>
      </c>
      <c r="S17" s="104"/>
      <c r="T17" s="111" t="s">
        <v>354</v>
      </c>
      <c r="U17" s="27" t="s">
        <v>350</v>
      </c>
      <c r="V17" s="2" t="s">
        <v>351</v>
      </c>
      <c r="W17" s="3" t="s">
        <v>11</v>
      </c>
      <c r="X17" s="156">
        <v>132226.01999999999</v>
      </c>
      <c r="Y17" s="156"/>
    </row>
    <row r="18" spans="1:25" ht="105" x14ac:dyDescent="0.25">
      <c r="A18" s="1">
        <v>2</v>
      </c>
      <c r="B18" s="175" t="s">
        <v>15</v>
      </c>
      <c r="C18" s="175"/>
      <c r="D18" s="175"/>
      <c r="E18" s="29" t="s">
        <v>17</v>
      </c>
      <c r="F18" s="25" t="s">
        <v>349</v>
      </c>
      <c r="G18" s="18" t="s">
        <v>355</v>
      </c>
      <c r="H18" s="158" t="s">
        <v>77</v>
      </c>
      <c r="I18" s="158"/>
      <c r="J18" s="169" t="s">
        <v>16</v>
      </c>
      <c r="K18" s="169"/>
      <c r="L18" s="156">
        <v>239470</v>
      </c>
      <c r="M18" s="156"/>
      <c r="N18" s="13">
        <v>239470</v>
      </c>
      <c r="O18" s="157">
        <v>0</v>
      </c>
      <c r="P18" s="157"/>
      <c r="Q18" s="13"/>
      <c r="R18" s="25" t="s">
        <v>356</v>
      </c>
      <c r="S18" s="103" t="s">
        <v>488</v>
      </c>
      <c r="T18" s="111" t="s">
        <v>357</v>
      </c>
      <c r="U18" s="27" t="s">
        <v>350</v>
      </c>
      <c r="V18" s="2" t="s">
        <v>351</v>
      </c>
      <c r="W18" s="3" t="s">
        <v>11</v>
      </c>
      <c r="X18" s="156">
        <v>239470</v>
      </c>
      <c r="Y18" s="156"/>
    </row>
    <row r="19" spans="1:25" s="36" customFormat="1" ht="42.75" customHeight="1" x14ac:dyDescent="0.25">
      <c r="A19" s="38">
        <v>3</v>
      </c>
      <c r="B19" s="175" t="s">
        <v>18</v>
      </c>
      <c r="C19" s="175"/>
      <c r="D19" s="175"/>
      <c r="E19" s="29" t="s">
        <v>14</v>
      </c>
      <c r="F19" s="25" t="s">
        <v>349</v>
      </c>
      <c r="G19" s="37" t="s">
        <v>358</v>
      </c>
      <c r="H19" s="158" t="s">
        <v>78</v>
      </c>
      <c r="I19" s="158"/>
      <c r="J19" s="169" t="s">
        <v>19</v>
      </c>
      <c r="K19" s="169"/>
      <c r="L19" s="156">
        <v>4987.9799999999996</v>
      </c>
      <c r="M19" s="156"/>
      <c r="N19" s="35">
        <v>4987.9799999999996</v>
      </c>
      <c r="O19" s="157">
        <v>0</v>
      </c>
      <c r="P19" s="157"/>
      <c r="Q19" s="35"/>
      <c r="R19" s="25" t="s">
        <v>353</v>
      </c>
      <c r="S19" s="104"/>
      <c r="T19" s="111" t="s">
        <v>354</v>
      </c>
      <c r="U19" s="27" t="s">
        <v>350</v>
      </c>
      <c r="V19" s="2" t="s">
        <v>351</v>
      </c>
      <c r="W19" s="39" t="s">
        <v>11</v>
      </c>
      <c r="X19" s="156">
        <v>4987.9799999999996</v>
      </c>
      <c r="Y19" s="156"/>
    </row>
    <row r="20" spans="1:25" ht="51.75" x14ac:dyDescent="0.25">
      <c r="A20" s="1">
        <v>4</v>
      </c>
      <c r="B20" s="142" t="s">
        <v>452</v>
      </c>
      <c r="C20" s="143"/>
      <c r="D20" s="144"/>
      <c r="E20" s="29" t="s">
        <v>182</v>
      </c>
      <c r="F20" s="25" t="s">
        <v>349</v>
      </c>
      <c r="G20" s="18" t="s">
        <v>453</v>
      </c>
      <c r="H20" s="158" t="s">
        <v>454</v>
      </c>
      <c r="I20" s="158"/>
      <c r="J20" s="169" t="s">
        <v>455</v>
      </c>
      <c r="K20" s="169"/>
      <c r="L20" s="156">
        <v>480000</v>
      </c>
      <c r="M20" s="156"/>
      <c r="N20" s="13">
        <v>0</v>
      </c>
      <c r="O20" s="157">
        <v>480000</v>
      </c>
      <c r="P20" s="157"/>
      <c r="Q20" s="13"/>
      <c r="R20" s="25" t="s">
        <v>456</v>
      </c>
      <c r="S20" s="104"/>
      <c r="T20" s="111" t="s">
        <v>457</v>
      </c>
      <c r="U20" s="27" t="s">
        <v>350</v>
      </c>
      <c r="V20" s="2" t="s">
        <v>351</v>
      </c>
      <c r="W20" s="3" t="s">
        <v>11</v>
      </c>
      <c r="X20" s="156">
        <v>480000</v>
      </c>
      <c r="Y20" s="156"/>
    </row>
    <row r="21" spans="1:25" s="79" customFormat="1" ht="43.9" customHeight="1" x14ac:dyDescent="0.25">
      <c r="A21" s="80">
        <v>5</v>
      </c>
      <c r="B21" s="142" t="s">
        <v>519</v>
      </c>
      <c r="C21" s="143"/>
      <c r="D21" s="144"/>
      <c r="E21" s="29" t="s">
        <v>232</v>
      </c>
      <c r="F21" s="25" t="s">
        <v>349</v>
      </c>
      <c r="G21" s="78" t="s">
        <v>520</v>
      </c>
      <c r="H21" s="145" t="s">
        <v>521</v>
      </c>
      <c r="I21" s="146"/>
      <c r="J21" s="154" t="s">
        <v>10</v>
      </c>
      <c r="K21" s="155"/>
      <c r="L21" s="138">
        <v>1566068</v>
      </c>
      <c r="M21" s="139"/>
      <c r="N21" s="77">
        <v>89470</v>
      </c>
      <c r="O21" s="140">
        <v>1476598</v>
      </c>
      <c r="P21" s="141"/>
      <c r="Q21" s="77"/>
      <c r="R21" s="25" t="s">
        <v>522</v>
      </c>
      <c r="S21" s="104"/>
      <c r="T21" s="111" t="s">
        <v>523</v>
      </c>
      <c r="U21" s="27" t="s">
        <v>350</v>
      </c>
      <c r="V21" s="2" t="s">
        <v>351</v>
      </c>
      <c r="W21" s="81" t="s">
        <v>11</v>
      </c>
      <c r="X21" s="138">
        <v>1566068</v>
      </c>
      <c r="Y21" s="139"/>
    </row>
    <row r="22" spans="1:25" s="79" customFormat="1" ht="85.9" customHeight="1" x14ac:dyDescent="0.25">
      <c r="A22" s="80">
        <v>6</v>
      </c>
      <c r="B22" s="142" t="s">
        <v>524</v>
      </c>
      <c r="C22" s="143"/>
      <c r="D22" s="144"/>
      <c r="E22" s="29" t="s">
        <v>14</v>
      </c>
      <c r="F22" s="25" t="s">
        <v>349</v>
      </c>
      <c r="G22" s="78" t="s">
        <v>525</v>
      </c>
      <c r="H22" s="145" t="s">
        <v>526</v>
      </c>
      <c r="I22" s="146"/>
      <c r="J22" s="154"/>
      <c r="K22" s="155"/>
      <c r="L22" s="138">
        <v>2675417</v>
      </c>
      <c r="M22" s="139"/>
      <c r="N22" s="77"/>
      <c r="O22" s="140"/>
      <c r="P22" s="141"/>
      <c r="Q22" s="77">
        <v>2675417</v>
      </c>
      <c r="R22" s="25" t="s">
        <v>527</v>
      </c>
      <c r="S22" s="105" t="s">
        <v>545</v>
      </c>
      <c r="T22" s="111" t="s">
        <v>528</v>
      </c>
      <c r="U22" s="27" t="s">
        <v>350</v>
      </c>
      <c r="V22" s="2" t="s">
        <v>351</v>
      </c>
      <c r="W22" s="81" t="s">
        <v>529</v>
      </c>
      <c r="X22" s="138">
        <v>193248.63</v>
      </c>
      <c r="Y22" s="139"/>
    </row>
    <row r="23" spans="1:25" s="86" customFormat="1" ht="67.150000000000006" customHeight="1" x14ac:dyDescent="0.25">
      <c r="A23" s="82">
        <v>7</v>
      </c>
      <c r="B23" s="142" t="s">
        <v>534</v>
      </c>
      <c r="C23" s="143"/>
      <c r="D23" s="144"/>
      <c r="E23" s="29" t="s">
        <v>533</v>
      </c>
      <c r="F23" s="25" t="s">
        <v>349</v>
      </c>
      <c r="G23" s="84" t="s">
        <v>539</v>
      </c>
      <c r="H23" s="145" t="s">
        <v>535</v>
      </c>
      <c r="I23" s="146"/>
      <c r="J23" s="154"/>
      <c r="K23" s="155"/>
      <c r="L23" s="138">
        <v>641047.98</v>
      </c>
      <c r="M23" s="139"/>
      <c r="N23" s="83">
        <v>641047.98</v>
      </c>
      <c r="O23" s="140">
        <v>0</v>
      </c>
      <c r="P23" s="141"/>
      <c r="Q23" s="83">
        <v>641047.98</v>
      </c>
      <c r="R23" s="25" t="s">
        <v>536</v>
      </c>
      <c r="S23" s="103"/>
      <c r="T23" s="111" t="s">
        <v>537</v>
      </c>
      <c r="U23" s="27" t="s">
        <v>350</v>
      </c>
      <c r="V23" s="2" t="s">
        <v>351</v>
      </c>
      <c r="W23" s="85" t="s">
        <v>11</v>
      </c>
      <c r="X23" s="138">
        <v>641047.98</v>
      </c>
      <c r="Y23" s="139"/>
    </row>
    <row r="24" spans="1:25" s="93" customFormat="1" ht="76.150000000000006" customHeight="1" x14ac:dyDescent="0.25">
      <c r="A24" s="89">
        <v>8</v>
      </c>
      <c r="B24" s="142" t="s">
        <v>538</v>
      </c>
      <c r="C24" s="143"/>
      <c r="D24" s="144"/>
      <c r="E24" s="29" t="s">
        <v>185</v>
      </c>
      <c r="F24" s="25" t="s">
        <v>349</v>
      </c>
      <c r="G24" s="91" t="s">
        <v>540</v>
      </c>
      <c r="H24" s="145" t="s">
        <v>541</v>
      </c>
      <c r="I24" s="146"/>
      <c r="J24" s="154"/>
      <c r="K24" s="155"/>
      <c r="L24" s="138">
        <v>1928280</v>
      </c>
      <c r="M24" s="139"/>
      <c r="N24" s="90">
        <v>146000</v>
      </c>
      <c r="O24" s="140">
        <v>1782280</v>
      </c>
      <c r="P24" s="141"/>
      <c r="Q24" s="90"/>
      <c r="R24" s="25" t="s">
        <v>522</v>
      </c>
      <c r="S24" s="104"/>
      <c r="T24" s="111" t="s">
        <v>542</v>
      </c>
      <c r="U24" s="27" t="s">
        <v>350</v>
      </c>
      <c r="V24" s="2"/>
      <c r="W24" s="92" t="s">
        <v>11</v>
      </c>
      <c r="X24" s="147">
        <v>1928280</v>
      </c>
      <c r="Y24" s="148"/>
    </row>
    <row r="25" spans="1:25" s="15" customFormat="1" x14ac:dyDescent="0.25">
      <c r="A25" s="145" t="s">
        <v>359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146"/>
      <c r="X25" s="156"/>
      <c r="Y25" s="156"/>
    </row>
    <row r="26" spans="1:25" ht="51.75" x14ac:dyDescent="0.25">
      <c r="A26" s="1">
        <v>9</v>
      </c>
      <c r="B26" s="175" t="s">
        <v>21</v>
      </c>
      <c r="C26" s="175"/>
      <c r="D26" s="175"/>
      <c r="E26" s="18" t="s">
        <v>14</v>
      </c>
      <c r="F26" s="18"/>
      <c r="G26" s="18"/>
      <c r="H26" s="158" t="s">
        <v>79</v>
      </c>
      <c r="I26" s="158"/>
      <c r="J26" s="169" t="s">
        <v>22</v>
      </c>
      <c r="K26" s="169"/>
      <c r="L26" s="156">
        <v>27253.26</v>
      </c>
      <c r="M26" s="156"/>
      <c r="N26" s="13">
        <v>27253.26</v>
      </c>
      <c r="O26" s="157">
        <v>0</v>
      </c>
      <c r="P26" s="157"/>
      <c r="Q26" s="13"/>
      <c r="R26" s="25" t="s">
        <v>353</v>
      </c>
      <c r="S26" s="104"/>
      <c r="T26" s="111" t="s">
        <v>354</v>
      </c>
      <c r="U26" s="27" t="s">
        <v>350</v>
      </c>
      <c r="V26" s="2" t="s">
        <v>351</v>
      </c>
      <c r="W26" s="3" t="s">
        <v>20</v>
      </c>
      <c r="X26" s="156">
        <v>27253.26</v>
      </c>
      <c r="Y26" s="156"/>
    </row>
    <row r="27" spans="1:25" ht="51.75" x14ac:dyDescent="0.25">
      <c r="A27" s="1">
        <v>10</v>
      </c>
      <c r="B27" s="175" t="s">
        <v>21</v>
      </c>
      <c r="C27" s="175"/>
      <c r="D27" s="175"/>
      <c r="E27" s="18" t="s">
        <v>14</v>
      </c>
      <c r="F27" s="18"/>
      <c r="G27" s="18"/>
      <c r="H27" s="158" t="s">
        <v>80</v>
      </c>
      <c r="I27" s="158"/>
      <c r="J27" s="169" t="s">
        <v>23</v>
      </c>
      <c r="K27" s="169"/>
      <c r="L27" s="156">
        <v>17127.759999999998</v>
      </c>
      <c r="M27" s="156"/>
      <c r="N27" s="13">
        <v>17127.759999999998</v>
      </c>
      <c r="O27" s="157">
        <v>0</v>
      </c>
      <c r="P27" s="157"/>
      <c r="Q27" s="13"/>
      <c r="R27" s="25" t="s">
        <v>353</v>
      </c>
      <c r="S27" s="104"/>
      <c r="T27" s="111" t="s">
        <v>354</v>
      </c>
      <c r="U27" s="27" t="s">
        <v>350</v>
      </c>
      <c r="V27" s="2" t="s">
        <v>351</v>
      </c>
      <c r="W27" s="3" t="s">
        <v>20</v>
      </c>
      <c r="X27" s="156">
        <v>17127.759999999998</v>
      </c>
      <c r="Y27" s="156"/>
    </row>
    <row r="28" spans="1:25" ht="64.5" x14ac:dyDescent="0.25">
      <c r="A28" s="1">
        <v>11</v>
      </c>
      <c r="B28" s="175" t="s">
        <v>24</v>
      </c>
      <c r="C28" s="175"/>
      <c r="D28" s="175"/>
      <c r="E28" s="18" t="s">
        <v>14</v>
      </c>
      <c r="F28" s="18"/>
      <c r="G28" s="18"/>
      <c r="H28" s="158" t="s">
        <v>81</v>
      </c>
      <c r="I28" s="158"/>
      <c r="J28" s="169" t="s">
        <v>25</v>
      </c>
      <c r="K28" s="169"/>
      <c r="L28" s="156">
        <v>3850</v>
      </c>
      <c r="M28" s="156"/>
      <c r="N28" s="13">
        <v>3850</v>
      </c>
      <c r="O28" s="157">
        <v>0</v>
      </c>
      <c r="P28" s="157"/>
      <c r="Q28" s="13"/>
      <c r="R28" s="25" t="s">
        <v>360</v>
      </c>
      <c r="S28" s="104" t="s">
        <v>543</v>
      </c>
      <c r="T28" s="111" t="s">
        <v>544</v>
      </c>
      <c r="U28" s="27" t="s">
        <v>350</v>
      </c>
      <c r="V28" s="2" t="s">
        <v>351</v>
      </c>
      <c r="W28" s="3" t="s">
        <v>20</v>
      </c>
      <c r="X28" s="156">
        <v>3850</v>
      </c>
      <c r="Y28" s="156"/>
    </row>
    <row r="29" spans="1:25" ht="51.75" x14ac:dyDescent="0.25">
      <c r="A29" s="1">
        <v>12</v>
      </c>
      <c r="B29" s="175" t="s">
        <v>26</v>
      </c>
      <c r="C29" s="175"/>
      <c r="D29" s="175"/>
      <c r="E29" s="18" t="s">
        <v>14</v>
      </c>
      <c r="F29" s="18"/>
      <c r="G29" s="18"/>
      <c r="H29" s="158" t="s">
        <v>82</v>
      </c>
      <c r="I29" s="158"/>
      <c r="J29" s="169" t="s">
        <v>27</v>
      </c>
      <c r="K29" s="169"/>
      <c r="L29" s="156">
        <v>7017.53</v>
      </c>
      <c r="M29" s="156"/>
      <c r="N29" s="13">
        <v>7017.53</v>
      </c>
      <c r="O29" s="157">
        <v>0</v>
      </c>
      <c r="P29" s="157"/>
      <c r="Q29" s="13"/>
      <c r="R29" s="25" t="s">
        <v>360</v>
      </c>
      <c r="S29" s="104"/>
      <c r="T29" s="111" t="s">
        <v>354</v>
      </c>
      <c r="U29" s="27" t="s">
        <v>350</v>
      </c>
      <c r="V29" s="2" t="s">
        <v>351</v>
      </c>
      <c r="W29" s="3" t="s">
        <v>20</v>
      </c>
      <c r="X29" s="156">
        <v>7017.53</v>
      </c>
      <c r="Y29" s="156"/>
    </row>
    <row r="30" spans="1:25" ht="51.75" x14ac:dyDescent="0.25">
      <c r="A30" s="1">
        <v>13</v>
      </c>
      <c r="B30" s="175" t="s">
        <v>29</v>
      </c>
      <c r="C30" s="175"/>
      <c r="D30" s="175"/>
      <c r="E30" s="18" t="s">
        <v>14</v>
      </c>
      <c r="F30" s="18"/>
      <c r="G30" s="18"/>
      <c r="H30" s="158" t="s">
        <v>83</v>
      </c>
      <c r="I30" s="158"/>
      <c r="J30" s="169" t="s">
        <v>30</v>
      </c>
      <c r="K30" s="169"/>
      <c r="L30" s="156">
        <v>5560</v>
      </c>
      <c r="M30" s="156"/>
      <c r="N30" s="13">
        <v>5560</v>
      </c>
      <c r="O30" s="157">
        <v>0</v>
      </c>
      <c r="P30" s="157"/>
      <c r="Q30" s="13"/>
      <c r="R30" s="25" t="s">
        <v>360</v>
      </c>
      <c r="S30" s="104"/>
      <c r="T30" s="111" t="s">
        <v>354</v>
      </c>
      <c r="U30" s="27" t="s">
        <v>350</v>
      </c>
      <c r="V30" s="2" t="s">
        <v>351</v>
      </c>
      <c r="W30" s="3" t="s">
        <v>20</v>
      </c>
      <c r="X30" s="156">
        <v>5560</v>
      </c>
      <c r="Y30" s="156"/>
    </row>
    <row r="31" spans="1:25" ht="51.75" x14ac:dyDescent="0.25">
      <c r="A31" s="1">
        <v>14</v>
      </c>
      <c r="B31" s="175" t="s">
        <v>31</v>
      </c>
      <c r="C31" s="175"/>
      <c r="D31" s="175"/>
      <c r="E31" s="18" t="s">
        <v>14</v>
      </c>
      <c r="F31" s="18"/>
      <c r="G31" s="18"/>
      <c r="H31" s="158" t="s">
        <v>84</v>
      </c>
      <c r="I31" s="158"/>
      <c r="J31" s="169" t="s">
        <v>32</v>
      </c>
      <c r="K31" s="169"/>
      <c r="L31" s="156">
        <v>8257.89</v>
      </c>
      <c r="M31" s="156"/>
      <c r="N31" s="13">
        <v>8257.89</v>
      </c>
      <c r="O31" s="157">
        <v>0</v>
      </c>
      <c r="P31" s="157"/>
      <c r="Q31" s="13"/>
      <c r="R31" s="25" t="s">
        <v>360</v>
      </c>
      <c r="S31" s="104"/>
      <c r="T31" s="111" t="s">
        <v>354</v>
      </c>
      <c r="U31" s="27" t="s">
        <v>350</v>
      </c>
      <c r="V31" s="2" t="s">
        <v>351</v>
      </c>
      <c r="W31" s="3" t="s">
        <v>20</v>
      </c>
      <c r="X31" s="156">
        <v>8257.89</v>
      </c>
      <c r="Y31" s="156"/>
    </row>
    <row r="32" spans="1:25" ht="51.75" x14ac:dyDescent="0.25">
      <c r="A32" s="1">
        <v>15</v>
      </c>
      <c r="B32" s="175" t="s">
        <v>33</v>
      </c>
      <c r="C32" s="175"/>
      <c r="D32" s="175"/>
      <c r="E32" s="18" t="s">
        <v>14</v>
      </c>
      <c r="F32" s="18"/>
      <c r="G32" s="18"/>
      <c r="H32" s="158" t="s">
        <v>85</v>
      </c>
      <c r="I32" s="158"/>
      <c r="J32" s="169" t="s">
        <v>34</v>
      </c>
      <c r="K32" s="169"/>
      <c r="L32" s="156">
        <v>13637.6</v>
      </c>
      <c r="M32" s="156"/>
      <c r="N32" s="13">
        <v>13637.6</v>
      </c>
      <c r="O32" s="157">
        <v>0</v>
      </c>
      <c r="P32" s="157"/>
      <c r="Q32" s="13"/>
      <c r="R32" s="25" t="s">
        <v>360</v>
      </c>
      <c r="S32" s="104"/>
      <c r="T32" s="111" t="s">
        <v>354</v>
      </c>
      <c r="U32" s="27" t="s">
        <v>350</v>
      </c>
      <c r="V32" s="2" t="s">
        <v>351</v>
      </c>
      <c r="W32" s="3" t="s">
        <v>20</v>
      </c>
      <c r="X32" s="156">
        <v>13637.6</v>
      </c>
      <c r="Y32" s="156"/>
    </row>
    <row r="33" spans="1:25" ht="51.75" x14ac:dyDescent="0.25">
      <c r="A33" s="1">
        <v>16</v>
      </c>
      <c r="B33" s="175" t="s">
        <v>35</v>
      </c>
      <c r="C33" s="175"/>
      <c r="D33" s="175"/>
      <c r="E33" s="18" t="s">
        <v>14</v>
      </c>
      <c r="F33" s="18"/>
      <c r="G33" s="18"/>
      <c r="H33" s="158" t="s">
        <v>86</v>
      </c>
      <c r="I33" s="158"/>
      <c r="J33" s="169" t="s">
        <v>36</v>
      </c>
      <c r="K33" s="169"/>
      <c r="L33" s="156">
        <v>7000</v>
      </c>
      <c r="M33" s="156"/>
      <c r="N33" s="13">
        <v>7000</v>
      </c>
      <c r="O33" s="157">
        <v>0</v>
      </c>
      <c r="P33" s="157"/>
      <c r="Q33" s="13"/>
      <c r="R33" s="25" t="s">
        <v>360</v>
      </c>
      <c r="S33" s="104"/>
      <c r="T33" s="111" t="s">
        <v>354</v>
      </c>
      <c r="U33" s="27" t="s">
        <v>350</v>
      </c>
      <c r="V33" s="2" t="s">
        <v>351</v>
      </c>
      <c r="W33" s="3" t="s">
        <v>20</v>
      </c>
      <c r="X33" s="156">
        <v>7000</v>
      </c>
      <c r="Y33" s="156"/>
    </row>
    <row r="34" spans="1:25" ht="51.75" x14ac:dyDescent="0.25">
      <c r="A34" s="1">
        <v>17</v>
      </c>
      <c r="B34" s="175" t="s">
        <v>21</v>
      </c>
      <c r="C34" s="175"/>
      <c r="D34" s="175"/>
      <c r="E34" s="18" t="s">
        <v>14</v>
      </c>
      <c r="F34" s="18"/>
      <c r="G34" s="18"/>
      <c r="H34" s="158" t="s">
        <v>87</v>
      </c>
      <c r="I34" s="158"/>
      <c r="J34" s="169" t="s">
        <v>37</v>
      </c>
      <c r="K34" s="169"/>
      <c r="L34" s="156">
        <v>27498.52</v>
      </c>
      <c r="M34" s="156"/>
      <c r="N34" s="13">
        <v>27498.52</v>
      </c>
      <c r="O34" s="157">
        <v>0</v>
      </c>
      <c r="P34" s="157"/>
      <c r="Q34" s="13"/>
      <c r="R34" s="25" t="s">
        <v>360</v>
      </c>
      <c r="S34" s="104"/>
      <c r="T34" s="111" t="s">
        <v>354</v>
      </c>
      <c r="U34" s="27" t="s">
        <v>350</v>
      </c>
      <c r="V34" s="2" t="s">
        <v>351</v>
      </c>
      <c r="W34" s="3" t="s">
        <v>20</v>
      </c>
      <c r="X34" s="156">
        <v>27498.52</v>
      </c>
      <c r="Y34" s="156"/>
    </row>
    <row r="35" spans="1:25" ht="51.75" x14ac:dyDescent="0.25">
      <c r="A35" s="1">
        <v>18</v>
      </c>
      <c r="B35" s="175" t="s">
        <v>38</v>
      </c>
      <c r="C35" s="175"/>
      <c r="D35" s="175"/>
      <c r="E35" s="18" t="s">
        <v>14</v>
      </c>
      <c r="F35" s="18"/>
      <c r="G35" s="18"/>
      <c r="H35" s="158" t="s">
        <v>88</v>
      </c>
      <c r="I35" s="158"/>
      <c r="J35" s="169" t="s">
        <v>39</v>
      </c>
      <c r="K35" s="169"/>
      <c r="L35" s="156">
        <v>8065.72</v>
      </c>
      <c r="M35" s="156"/>
      <c r="N35" s="13">
        <v>8065.72</v>
      </c>
      <c r="O35" s="157">
        <v>0</v>
      </c>
      <c r="P35" s="157"/>
      <c r="Q35" s="13"/>
      <c r="R35" s="25" t="s">
        <v>360</v>
      </c>
      <c r="S35" s="104"/>
      <c r="T35" s="111" t="s">
        <v>354</v>
      </c>
      <c r="U35" s="27" t="s">
        <v>350</v>
      </c>
      <c r="V35" s="2" t="s">
        <v>351</v>
      </c>
      <c r="W35" s="3" t="s">
        <v>20</v>
      </c>
      <c r="X35" s="156">
        <v>8065.72</v>
      </c>
      <c r="Y35" s="156"/>
    </row>
    <row r="36" spans="1:25" ht="51.75" x14ac:dyDescent="0.25">
      <c r="A36" s="1">
        <v>19</v>
      </c>
      <c r="B36" s="175" t="s">
        <v>40</v>
      </c>
      <c r="C36" s="175"/>
      <c r="D36" s="175"/>
      <c r="E36" s="18" t="s">
        <v>14</v>
      </c>
      <c r="F36" s="18"/>
      <c r="G36" s="18"/>
      <c r="H36" s="158" t="s">
        <v>89</v>
      </c>
      <c r="I36" s="158"/>
      <c r="J36" s="169" t="s">
        <v>41</v>
      </c>
      <c r="K36" s="169"/>
      <c r="L36" s="156">
        <v>3170</v>
      </c>
      <c r="M36" s="156"/>
      <c r="N36" s="13">
        <v>3170</v>
      </c>
      <c r="O36" s="157">
        <v>0</v>
      </c>
      <c r="P36" s="157"/>
      <c r="Q36" s="13"/>
      <c r="R36" s="25" t="s">
        <v>360</v>
      </c>
      <c r="S36" s="104"/>
      <c r="T36" s="111" t="s">
        <v>354</v>
      </c>
      <c r="U36" s="27" t="s">
        <v>350</v>
      </c>
      <c r="V36" s="2" t="s">
        <v>351</v>
      </c>
      <c r="W36" s="3" t="s">
        <v>20</v>
      </c>
      <c r="X36" s="156">
        <v>3170</v>
      </c>
      <c r="Y36" s="156"/>
    </row>
    <row r="37" spans="1:25" ht="51.75" x14ac:dyDescent="0.25">
      <c r="A37" s="1">
        <v>20</v>
      </c>
      <c r="B37" s="175" t="s">
        <v>40</v>
      </c>
      <c r="C37" s="175"/>
      <c r="D37" s="175"/>
      <c r="E37" s="18" t="s">
        <v>14</v>
      </c>
      <c r="F37" s="18"/>
      <c r="G37" s="18"/>
      <c r="H37" s="158" t="s">
        <v>90</v>
      </c>
      <c r="I37" s="158"/>
      <c r="J37" s="169" t="s">
        <v>42</v>
      </c>
      <c r="K37" s="169"/>
      <c r="L37" s="156">
        <v>3170</v>
      </c>
      <c r="M37" s="156"/>
      <c r="N37" s="13">
        <v>3170</v>
      </c>
      <c r="O37" s="157">
        <v>0</v>
      </c>
      <c r="P37" s="157"/>
      <c r="Q37" s="13"/>
      <c r="R37" s="25" t="s">
        <v>360</v>
      </c>
      <c r="S37" s="104"/>
      <c r="T37" s="111" t="s">
        <v>354</v>
      </c>
      <c r="U37" s="27" t="s">
        <v>350</v>
      </c>
      <c r="V37" s="2" t="s">
        <v>351</v>
      </c>
      <c r="W37" s="3" t="s">
        <v>20</v>
      </c>
      <c r="X37" s="156">
        <v>3170</v>
      </c>
      <c r="Y37" s="156"/>
    </row>
    <row r="38" spans="1:25" ht="51.75" x14ac:dyDescent="0.25">
      <c r="A38" s="1">
        <v>21</v>
      </c>
      <c r="B38" s="175" t="s">
        <v>31</v>
      </c>
      <c r="C38" s="175"/>
      <c r="D38" s="175"/>
      <c r="E38" s="18" t="s">
        <v>14</v>
      </c>
      <c r="F38" s="18"/>
      <c r="G38" s="18"/>
      <c r="H38" s="158" t="s">
        <v>91</v>
      </c>
      <c r="I38" s="158"/>
      <c r="J38" s="169" t="s">
        <v>43</v>
      </c>
      <c r="K38" s="169"/>
      <c r="L38" s="156">
        <v>5315</v>
      </c>
      <c r="M38" s="156"/>
      <c r="N38" s="13">
        <v>5315</v>
      </c>
      <c r="O38" s="157">
        <v>0</v>
      </c>
      <c r="P38" s="157"/>
      <c r="Q38" s="13"/>
      <c r="R38" s="25" t="s">
        <v>360</v>
      </c>
      <c r="S38" s="104"/>
      <c r="T38" s="111" t="s">
        <v>354</v>
      </c>
      <c r="U38" s="27" t="s">
        <v>350</v>
      </c>
      <c r="V38" s="2" t="s">
        <v>351</v>
      </c>
      <c r="W38" s="3" t="s">
        <v>20</v>
      </c>
      <c r="X38" s="156">
        <v>5315</v>
      </c>
      <c r="Y38" s="156"/>
    </row>
    <row r="39" spans="1:25" ht="51.75" x14ac:dyDescent="0.25">
      <c r="A39" s="1">
        <v>22</v>
      </c>
      <c r="B39" s="175" t="s">
        <v>21</v>
      </c>
      <c r="C39" s="175"/>
      <c r="D39" s="175"/>
      <c r="E39" s="18" t="s">
        <v>14</v>
      </c>
      <c r="F39" s="18"/>
      <c r="G39" s="18"/>
      <c r="H39" s="158" t="s">
        <v>92</v>
      </c>
      <c r="I39" s="158"/>
      <c r="J39" s="169" t="s">
        <v>44</v>
      </c>
      <c r="K39" s="169"/>
      <c r="L39" s="156">
        <v>19467</v>
      </c>
      <c r="M39" s="156"/>
      <c r="N39" s="13">
        <v>19467</v>
      </c>
      <c r="O39" s="157">
        <v>0</v>
      </c>
      <c r="P39" s="157"/>
      <c r="Q39" s="13"/>
      <c r="R39" s="25" t="s">
        <v>360</v>
      </c>
      <c r="S39" s="104"/>
      <c r="T39" s="111" t="s">
        <v>354</v>
      </c>
      <c r="U39" s="27" t="s">
        <v>350</v>
      </c>
      <c r="V39" s="2" t="s">
        <v>351</v>
      </c>
      <c r="W39" s="3" t="s">
        <v>20</v>
      </c>
      <c r="X39" s="156">
        <v>19467</v>
      </c>
      <c r="Y39" s="156"/>
    </row>
    <row r="40" spans="1:25" ht="51.75" x14ac:dyDescent="0.25">
      <c r="A40" s="1">
        <v>23</v>
      </c>
      <c r="B40" s="175" t="s">
        <v>45</v>
      </c>
      <c r="C40" s="175"/>
      <c r="D40" s="175"/>
      <c r="E40" s="18" t="s">
        <v>14</v>
      </c>
      <c r="F40" s="18"/>
      <c r="G40" s="18"/>
      <c r="H40" s="158" t="s">
        <v>93</v>
      </c>
      <c r="I40" s="158"/>
      <c r="J40" s="169" t="s">
        <v>46</v>
      </c>
      <c r="K40" s="169"/>
      <c r="L40" s="156">
        <v>4187</v>
      </c>
      <c r="M40" s="156"/>
      <c r="N40" s="13">
        <v>4187</v>
      </c>
      <c r="O40" s="157">
        <v>0</v>
      </c>
      <c r="P40" s="157"/>
      <c r="Q40" s="13"/>
      <c r="R40" s="25" t="s">
        <v>360</v>
      </c>
      <c r="S40" s="104"/>
      <c r="T40" s="111" t="s">
        <v>354</v>
      </c>
      <c r="U40" s="27" t="s">
        <v>350</v>
      </c>
      <c r="V40" s="2" t="s">
        <v>351</v>
      </c>
      <c r="W40" s="3" t="s">
        <v>20</v>
      </c>
      <c r="X40" s="156">
        <v>4187</v>
      </c>
      <c r="Y40" s="156"/>
    </row>
    <row r="41" spans="1:25" ht="51.75" x14ac:dyDescent="0.25">
      <c r="A41" s="1">
        <v>24</v>
      </c>
      <c r="B41" s="175" t="s">
        <v>49</v>
      </c>
      <c r="C41" s="175"/>
      <c r="D41" s="175"/>
      <c r="E41" s="18" t="s">
        <v>14</v>
      </c>
      <c r="F41" s="18"/>
      <c r="G41" s="18"/>
      <c r="H41" s="158" t="s">
        <v>94</v>
      </c>
      <c r="I41" s="158"/>
      <c r="J41" s="169" t="s">
        <v>50</v>
      </c>
      <c r="K41" s="169"/>
      <c r="L41" s="156">
        <v>20909.28</v>
      </c>
      <c r="M41" s="156"/>
      <c r="N41" s="13">
        <v>20909.28</v>
      </c>
      <c r="O41" s="157">
        <v>0</v>
      </c>
      <c r="P41" s="157"/>
      <c r="Q41" s="13"/>
      <c r="R41" s="25" t="s">
        <v>360</v>
      </c>
      <c r="S41" s="104"/>
      <c r="T41" s="111" t="s">
        <v>354</v>
      </c>
      <c r="U41" s="27" t="s">
        <v>350</v>
      </c>
      <c r="V41" s="2" t="s">
        <v>351</v>
      </c>
      <c r="W41" s="3" t="s">
        <v>48</v>
      </c>
      <c r="X41" s="156">
        <v>20909.28</v>
      </c>
      <c r="Y41" s="156"/>
    </row>
    <row r="42" spans="1:25" ht="51.75" x14ac:dyDescent="0.25">
      <c r="A42" s="1">
        <v>25</v>
      </c>
      <c r="B42" s="175" t="s">
        <v>51</v>
      </c>
      <c r="C42" s="175"/>
      <c r="D42" s="175"/>
      <c r="E42" s="18" t="s">
        <v>14</v>
      </c>
      <c r="F42" s="18"/>
      <c r="G42" s="18"/>
      <c r="H42" s="158" t="s">
        <v>95</v>
      </c>
      <c r="I42" s="158"/>
      <c r="J42" s="169" t="s">
        <v>52</v>
      </c>
      <c r="K42" s="169"/>
      <c r="L42" s="156">
        <v>29055.85</v>
      </c>
      <c r="M42" s="156"/>
      <c r="N42" s="13">
        <v>29055.85</v>
      </c>
      <c r="O42" s="157">
        <v>0</v>
      </c>
      <c r="P42" s="157"/>
      <c r="Q42" s="13"/>
      <c r="R42" s="25" t="s">
        <v>360</v>
      </c>
      <c r="S42" s="104"/>
      <c r="T42" s="111" t="s">
        <v>354</v>
      </c>
      <c r="U42" s="27" t="s">
        <v>350</v>
      </c>
      <c r="V42" s="2" t="s">
        <v>351</v>
      </c>
      <c r="W42" s="3" t="s">
        <v>48</v>
      </c>
      <c r="X42" s="156">
        <v>29055.85</v>
      </c>
      <c r="Y42" s="156"/>
    </row>
    <row r="43" spans="1:25" ht="51.75" x14ac:dyDescent="0.25">
      <c r="A43" s="1">
        <v>26</v>
      </c>
      <c r="B43" s="175" t="s">
        <v>53</v>
      </c>
      <c r="C43" s="175"/>
      <c r="D43" s="175"/>
      <c r="E43" s="18" t="s">
        <v>14</v>
      </c>
      <c r="F43" s="18"/>
      <c r="G43" s="18"/>
      <c r="H43" s="158" t="s">
        <v>96</v>
      </c>
      <c r="I43" s="158"/>
      <c r="J43" s="169" t="s">
        <v>54</v>
      </c>
      <c r="K43" s="169"/>
      <c r="L43" s="156">
        <v>7668.71</v>
      </c>
      <c r="M43" s="156"/>
      <c r="N43" s="13">
        <v>7668.71</v>
      </c>
      <c r="O43" s="157">
        <v>0</v>
      </c>
      <c r="P43" s="157"/>
      <c r="Q43" s="13"/>
      <c r="R43" s="25" t="s">
        <v>360</v>
      </c>
      <c r="S43" s="104"/>
      <c r="T43" s="111" t="s">
        <v>354</v>
      </c>
      <c r="U43" s="27" t="s">
        <v>350</v>
      </c>
      <c r="V43" s="2" t="s">
        <v>351</v>
      </c>
      <c r="W43" s="3" t="s">
        <v>48</v>
      </c>
      <c r="X43" s="156">
        <v>7668.71</v>
      </c>
      <c r="Y43" s="156"/>
    </row>
    <row r="44" spans="1:25" ht="51.75" x14ac:dyDescent="0.25">
      <c r="A44" s="1">
        <v>27</v>
      </c>
      <c r="B44" s="175" t="s">
        <v>53</v>
      </c>
      <c r="C44" s="175"/>
      <c r="D44" s="175"/>
      <c r="E44" s="18" t="s">
        <v>14</v>
      </c>
      <c r="F44" s="18"/>
      <c r="G44" s="18"/>
      <c r="H44" s="158" t="s">
        <v>97</v>
      </c>
      <c r="I44" s="158"/>
      <c r="J44" s="169" t="s">
        <v>55</v>
      </c>
      <c r="K44" s="169"/>
      <c r="L44" s="156">
        <v>5248</v>
      </c>
      <c r="M44" s="156"/>
      <c r="N44" s="13">
        <v>5248</v>
      </c>
      <c r="O44" s="157">
        <v>0</v>
      </c>
      <c r="P44" s="157"/>
      <c r="Q44" s="13"/>
      <c r="R44" s="25" t="s">
        <v>360</v>
      </c>
      <c r="S44" s="104"/>
      <c r="T44" s="111" t="s">
        <v>354</v>
      </c>
      <c r="U44" s="27" t="s">
        <v>350</v>
      </c>
      <c r="V44" s="2" t="s">
        <v>351</v>
      </c>
      <c r="W44" s="3" t="s">
        <v>48</v>
      </c>
      <c r="X44" s="156">
        <v>5248</v>
      </c>
      <c r="Y44" s="156"/>
    </row>
    <row r="45" spans="1:25" ht="51.75" x14ac:dyDescent="0.25">
      <c r="A45" s="1">
        <v>28</v>
      </c>
      <c r="B45" s="175" t="s">
        <v>56</v>
      </c>
      <c r="C45" s="175"/>
      <c r="D45" s="175"/>
      <c r="E45" s="18" t="s">
        <v>14</v>
      </c>
      <c r="F45" s="18"/>
      <c r="G45" s="18"/>
      <c r="H45" s="158" t="s">
        <v>98</v>
      </c>
      <c r="I45" s="158"/>
      <c r="J45" s="169" t="s">
        <v>57</v>
      </c>
      <c r="K45" s="169"/>
      <c r="L45" s="156">
        <v>9000</v>
      </c>
      <c r="M45" s="156"/>
      <c r="N45" s="13">
        <v>9000</v>
      </c>
      <c r="O45" s="157">
        <v>0</v>
      </c>
      <c r="P45" s="157"/>
      <c r="Q45" s="13"/>
      <c r="R45" s="25" t="s">
        <v>360</v>
      </c>
      <c r="S45" s="104"/>
      <c r="T45" s="111" t="s">
        <v>354</v>
      </c>
      <c r="U45" s="27" t="s">
        <v>350</v>
      </c>
      <c r="V45" s="2" t="s">
        <v>351</v>
      </c>
      <c r="W45" s="3" t="s">
        <v>48</v>
      </c>
      <c r="X45" s="156">
        <v>9000</v>
      </c>
      <c r="Y45" s="156"/>
    </row>
    <row r="46" spans="1:25" ht="51.75" x14ac:dyDescent="0.25">
      <c r="A46" s="1">
        <v>29</v>
      </c>
      <c r="B46" s="175" t="s">
        <v>58</v>
      </c>
      <c r="C46" s="175"/>
      <c r="D46" s="175"/>
      <c r="E46" s="18" t="s">
        <v>14</v>
      </c>
      <c r="F46" s="18"/>
      <c r="G46" s="18"/>
      <c r="H46" s="158" t="s">
        <v>99</v>
      </c>
      <c r="I46" s="158"/>
      <c r="J46" s="169" t="s">
        <v>59</v>
      </c>
      <c r="K46" s="169"/>
      <c r="L46" s="156">
        <v>5910.72</v>
      </c>
      <c r="M46" s="156"/>
      <c r="N46" s="13">
        <v>5910.72</v>
      </c>
      <c r="O46" s="157">
        <v>0</v>
      </c>
      <c r="P46" s="157"/>
      <c r="Q46" s="13"/>
      <c r="R46" s="25" t="s">
        <v>360</v>
      </c>
      <c r="S46" s="104"/>
      <c r="T46" s="111" t="s">
        <v>354</v>
      </c>
      <c r="U46" s="27" t="s">
        <v>350</v>
      </c>
      <c r="V46" s="2" t="s">
        <v>351</v>
      </c>
      <c r="W46" s="3" t="s">
        <v>48</v>
      </c>
      <c r="X46" s="156">
        <v>5910.72</v>
      </c>
      <c r="Y46" s="156"/>
    </row>
    <row r="47" spans="1:25" ht="51.75" x14ac:dyDescent="0.25">
      <c r="A47" s="1">
        <v>30</v>
      </c>
      <c r="B47" s="175" t="s">
        <v>60</v>
      </c>
      <c r="C47" s="175"/>
      <c r="D47" s="175"/>
      <c r="E47" s="18" t="s">
        <v>14</v>
      </c>
      <c r="F47" s="18"/>
      <c r="G47" s="18"/>
      <c r="H47" s="158" t="s">
        <v>100</v>
      </c>
      <c r="I47" s="158"/>
      <c r="J47" s="169" t="s">
        <v>61</v>
      </c>
      <c r="K47" s="169"/>
      <c r="L47" s="156">
        <v>3200</v>
      </c>
      <c r="M47" s="156"/>
      <c r="N47" s="13">
        <v>3200</v>
      </c>
      <c r="O47" s="157">
        <v>0</v>
      </c>
      <c r="P47" s="157"/>
      <c r="Q47" s="13"/>
      <c r="R47" s="25" t="s">
        <v>360</v>
      </c>
      <c r="S47" s="104"/>
      <c r="T47" s="111" t="s">
        <v>354</v>
      </c>
      <c r="U47" s="27" t="s">
        <v>350</v>
      </c>
      <c r="V47" s="2" t="s">
        <v>351</v>
      </c>
      <c r="W47" s="3" t="s">
        <v>48</v>
      </c>
      <c r="X47" s="156">
        <v>3200</v>
      </c>
      <c r="Y47" s="156"/>
    </row>
    <row r="48" spans="1:25" ht="51.75" x14ac:dyDescent="0.25">
      <c r="A48" s="1">
        <v>31</v>
      </c>
      <c r="B48" s="175" t="s">
        <v>62</v>
      </c>
      <c r="C48" s="175"/>
      <c r="D48" s="175"/>
      <c r="E48" s="18" t="s">
        <v>14</v>
      </c>
      <c r="F48" s="18"/>
      <c r="G48" s="18"/>
      <c r="H48" s="158" t="s">
        <v>101</v>
      </c>
      <c r="I48" s="158"/>
      <c r="J48" s="169" t="s">
        <v>63</v>
      </c>
      <c r="K48" s="169"/>
      <c r="L48" s="156">
        <v>9662.4599999999991</v>
      </c>
      <c r="M48" s="156"/>
      <c r="N48" s="13">
        <v>9662.4599999999991</v>
      </c>
      <c r="O48" s="157">
        <v>0</v>
      </c>
      <c r="P48" s="157"/>
      <c r="Q48" s="13"/>
      <c r="R48" s="25" t="s">
        <v>360</v>
      </c>
      <c r="S48" s="104"/>
      <c r="T48" s="111" t="s">
        <v>354</v>
      </c>
      <c r="U48" s="27" t="s">
        <v>350</v>
      </c>
      <c r="V48" s="2" t="s">
        <v>351</v>
      </c>
      <c r="W48" s="3" t="s">
        <v>48</v>
      </c>
      <c r="X48" s="156">
        <v>9662.4599999999991</v>
      </c>
      <c r="Y48" s="156"/>
    </row>
    <row r="49" spans="1:25" ht="51.75" x14ac:dyDescent="0.25">
      <c r="A49" s="1">
        <v>32</v>
      </c>
      <c r="B49" s="175" t="s">
        <v>64</v>
      </c>
      <c r="C49" s="175"/>
      <c r="D49" s="175"/>
      <c r="E49" s="18" t="s">
        <v>14</v>
      </c>
      <c r="F49" s="18"/>
      <c r="G49" s="18"/>
      <c r="H49" s="158" t="s">
        <v>102</v>
      </c>
      <c r="I49" s="158"/>
      <c r="J49" s="169" t="s">
        <v>66</v>
      </c>
      <c r="K49" s="169"/>
      <c r="L49" s="156">
        <v>6400</v>
      </c>
      <c r="M49" s="156"/>
      <c r="N49" s="13">
        <v>6400</v>
      </c>
      <c r="O49" s="157">
        <v>0</v>
      </c>
      <c r="P49" s="157"/>
      <c r="Q49" s="13"/>
      <c r="R49" s="25" t="s">
        <v>360</v>
      </c>
      <c r="S49" s="104"/>
      <c r="T49" s="111" t="s">
        <v>354</v>
      </c>
      <c r="U49" s="27" t="s">
        <v>350</v>
      </c>
      <c r="V49" s="2" t="s">
        <v>351</v>
      </c>
      <c r="W49" s="3" t="s">
        <v>48</v>
      </c>
      <c r="X49" s="156">
        <v>6400</v>
      </c>
      <c r="Y49" s="156"/>
    </row>
    <row r="50" spans="1:25" ht="51.75" x14ac:dyDescent="0.25">
      <c r="A50" s="1">
        <v>33</v>
      </c>
      <c r="B50" s="175" t="s">
        <v>65</v>
      </c>
      <c r="C50" s="175"/>
      <c r="D50" s="175"/>
      <c r="E50" s="18" t="s">
        <v>14</v>
      </c>
      <c r="F50" s="18"/>
      <c r="G50" s="18"/>
      <c r="H50" s="158" t="s">
        <v>103</v>
      </c>
      <c r="I50" s="158"/>
      <c r="J50" s="169" t="s">
        <v>67</v>
      </c>
      <c r="K50" s="169"/>
      <c r="L50" s="156">
        <v>5928</v>
      </c>
      <c r="M50" s="156"/>
      <c r="N50" s="13">
        <v>5928</v>
      </c>
      <c r="O50" s="157">
        <v>0</v>
      </c>
      <c r="P50" s="157"/>
      <c r="Q50" s="13"/>
      <c r="R50" s="25" t="s">
        <v>360</v>
      </c>
      <c r="S50" s="104"/>
      <c r="T50" s="111" t="s">
        <v>354</v>
      </c>
      <c r="U50" s="27" t="s">
        <v>350</v>
      </c>
      <c r="V50" s="2" t="s">
        <v>351</v>
      </c>
      <c r="W50" s="3" t="s">
        <v>48</v>
      </c>
      <c r="X50" s="156">
        <v>5928</v>
      </c>
      <c r="Y50" s="156"/>
    </row>
    <row r="51" spans="1:25" ht="51.75" x14ac:dyDescent="0.25">
      <c r="A51" s="1">
        <v>34</v>
      </c>
      <c r="B51" s="175" t="s">
        <v>68</v>
      </c>
      <c r="C51" s="175"/>
      <c r="D51" s="175"/>
      <c r="E51" s="18" t="s">
        <v>14</v>
      </c>
      <c r="F51" s="18"/>
      <c r="G51" s="18"/>
      <c r="H51" s="158" t="s">
        <v>104</v>
      </c>
      <c r="I51" s="158"/>
      <c r="J51" s="169" t="s">
        <v>69</v>
      </c>
      <c r="K51" s="169"/>
      <c r="L51" s="156">
        <v>17140</v>
      </c>
      <c r="M51" s="156"/>
      <c r="N51" s="13">
        <v>17140</v>
      </c>
      <c r="O51" s="157">
        <v>0</v>
      </c>
      <c r="P51" s="157"/>
      <c r="Q51" s="13"/>
      <c r="R51" s="25" t="s">
        <v>360</v>
      </c>
      <c r="S51" s="104"/>
      <c r="T51" s="111" t="s">
        <v>354</v>
      </c>
      <c r="U51" s="27" t="s">
        <v>350</v>
      </c>
      <c r="V51" s="2" t="s">
        <v>351</v>
      </c>
      <c r="W51" s="3" t="s">
        <v>48</v>
      </c>
      <c r="X51" s="156">
        <v>17140</v>
      </c>
      <c r="Y51" s="156"/>
    </row>
    <row r="52" spans="1:25" ht="51.75" x14ac:dyDescent="0.25">
      <c r="A52" s="1">
        <v>35</v>
      </c>
      <c r="B52" s="175" t="s">
        <v>70</v>
      </c>
      <c r="C52" s="175"/>
      <c r="D52" s="175"/>
      <c r="E52" s="18" t="s">
        <v>14</v>
      </c>
      <c r="F52" s="18"/>
      <c r="G52" s="18"/>
      <c r="H52" s="158" t="s">
        <v>105</v>
      </c>
      <c r="I52" s="158"/>
      <c r="J52" s="169" t="s">
        <v>71</v>
      </c>
      <c r="K52" s="169"/>
      <c r="L52" s="156">
        <v>3815.24</v>
      </c>
      <c r="M52" s="156"/>
      <c r="N52" s="13">
        <v>3815.24</v>
      </c>
      <c r="O52" s="157">
        <v>0</v>
      </c>
      <c r="P52" s="157"/>
      <c r="Q52" s="13"/>
      <c r="R52" s="25" t="s">
        <v>360</v>
      </c>
      <c r="S52" s="104"/>
      <c r="T52" s="111" t="s">
        <v>354</v>
      </c>
      <c r="U52" s="27" t="s">
        <v>350</v>
      </c>
      <c r="V52" s="2" t="s">
        <v>351</v>
      </c>
      <c r="W52" s="3" t="s">
        <v>48</v>
      </c>
      <c r="X52" s="156">
        <v>3815.24</v>
      </c>
      <c r="Y52" s="156"/>
    </row>
    <row r="53" spans="1:25" ht="51.75" x14ac:dyDescent="0.25">
      <c r="A53" s="1">
        <v>36</v>
      </c>
      <c r="B53" s="175" t="s">
        <v>72</v>
      </c>
      <c r="C53" s="175"/>
      <c r="D53" s="175"/>
      <c r="E53" s="18" t="s">
        <v>14</v>
      </c>
      <c r="F53" s="18"/>
      <c r="G53" s="18"/>
      <c r="H53" s="158" t="s">
        <v>106</v>
      </c>
      <c r="I53" s="158"/>
      <c r="J53" s="169" t="s">
        <v>73</v>
      </c>
      <c r="K53" s="169"/>
      <c r="L53" s="156">
        <v>6790.81</v>
      </c>
      <c r="M53" s="156"/>
      <c r="N53" s="13">
        <v>6790.81</v>
      </c>
      <c r="O53" s="157">
        <v>0</v>
      </c>
      <c r="P53" s="157"/>
      <c r="Q53" s="13"/>
      <c r="R53" s="25" t="s">
        <v>360</v>
      </c>
      <c r="S53" s="104"/>
      <c r="T53" s="111" t="s">
        <v>354</v>
      </c>
      <c r="U53" s="27" t="s">
        <v>350</v>
      </c>
      <c r="V53" s="2" t="s">
        <v>351</v>
      </c>
      <c r="W53" s="3" t="s">
        <v>48</v>
      </c>
      <c r="X53" s="156">
        <v>6790.81</v>
      </c>
      <c r="Y53" s="156"/>
    </row>
    <row r="54" spans="1:25" s="41" customFormat="1" ht="51.75" x14ac:dyDescent="0.25">
      <c r="A54" s="43">
        <v>37</v>
      </c>
      <c r="B54" s="172" t="s">
        <v>458</v>
      </c>
      <c r="C54" s="173"/>
      <c r="D54" s="174"/>
      <c r="E54" s="42" t="s">
        <v>182</v>
      </c>
      <c r="F54" s="42"/>
      <c r="G54" s="42"/>
      <c r="H54" s="158" t="s">
        <v>459</v>
      </c>
      <c r="I54" s="158"/>
      <c r="J54" s="154" t="s">
        <v>460</v>
      </c>
      <c r="K54" s="155"/>
      <c r="L54" s="138">
        <v>18000</v>
      </c>
      <c r="M54" s="139"/>
      <c r="N54" s="40">
        <v>18000</v>
      </c>
      <c r="O54" s="140">
        <v>0</v>
      </c>
      <c r="P54" s="141"/>
      <c r="Q54" s="40"/>
      <c r="R54" s="25" t="s">
        <v>461</v>
      </c>
      <c r="S54" s="104"/>
      <c r="T54" s="111" t="s">
        <v>464</v>
      </c>
      <c r="U54" s="27" t="s">
        <v>350</v>
      </c>
      <c r="V54" s="2" t="s">
        <v>351</v>
      </c>
      <c r="W54" s="48" t="s">
        <v>48</v>
      </c>
      <c r="X54" s="156">
        <v>18000</v>
      </c>
      <c r="Y54" s="156"/>
    </row>
    <row r="55" spans="1:25" s="41" customFormat="1" ht="51.75" x14ac:dyDescent="0.25">
      <c r="A55" s="43">
        <v>38</v>
      </c>
      <c r="B55" s="172" t="s">
        <v>462</v>
      </c>
      <c r="C55" s="173"/>
      <c r="D55" s="174"/>
      <c r="E55" s="42" t="s">
        <v>182</v>
      </c>
      <c r="F55" s="42"/>
      <c r="G55" s="42"/>
      <c r="H55" s="158" t="s">
        <v>466</v>
      </c>
      <c r="I55" s="158"/>
      <c r="J55" s="154" t="s">
        <v>463</v>
      </c>
      <c r="K55" s="155"/>
      <c r="L55" s="138">
        <v>24500</v>
      </c>
      <c r="M55" s="139"/>
      <c r="N55" s="40">
        <v>24500</v>
      </c>
      <c r="O55" s="140">
        <v>0</v>
      </c>
      <c r="P55" s="141"/>
      <c r="Q55" s="40"/>
      <c r="R55" s="25" t="s">
        <v>461</v>
      </c>
      <c r="S55" s="104"/>
      <c r="T55" s="111" t="s">
        <v>465</v>
      </c>
      <c r="U55" s="27" t="s">
        <v>350</v>
      </c>
      <c r="V55" s="2" t="s">
        <v>351</v>
      </c>
      <c r="W55" s="48" t="s">
        <v>48</v>
      </c>
      <c r="X55" s="156">
        <v>24500</v>
      </c>
      <c r="Y55" s="156"/>
    </row>
    <row r="56" spans="1:25" s="41" customFormat="1" ht="51.75" x14ac:dyDescent="0.25">
      <c r="A56" s="43">
        <v>39</v>
      </c>
      <c r="B56" s="172" t="s">
        <v>467</v>
      </c>
      <c r="C56" s="173"/>
      <c r="D56" s="174"/>
      <c r="E56" s="42" t="s">
        <v>14</v>
      </c>
      <c r="F56" s="42"/>
      <c r="G56" s="42"/>
      <c r="H56" s="158" t="s">
        <v>468</v>
      </c>
      <c r="I56" s="158"/>
      <c r="J56" s="154" t="s">
        <v>469</v>
      </c>
      <c r="K56" s="155"/>
      <c r="L56" s="138">
        <v>78400</v>
      </c>
      <c r="M56" s="139"/>
      <c r="N56" s="40">
        <v>78400</v>
      </c>
      <c r="O56" s="140">
        <v>0</v>
      </c>
      <c r="P56" s="141"/>
      <c r="Q56" s="40"/>
      <c r="R56" s="25" t="s">
        <v>470</v>
      </c>
      <c r="S56" s="104"/>
      <c r="T56" s="111" t="s">
        <v>471</v>
      </c>
      <c r="U56" s="27" t="s">
        <v>350</v>
      </c>
      <c r="V56" s="2" t="s">
        <v>351</v>
      </c>
      <c r="W56" s="48" t="s">
        <v>48</v>
      </c>
      <c r="X56" s="156">
        <v>78400</v>
      </c>
      <c r="Y56" s="156"/>
    </row>
    <row r="57" spans="1:25" s="51" customFormat="1" ht="54" customHeight="1" x14ac:dyDescent="0.25">
      <c r="A57" s="49">
        <v>40</v>
      </c>
      <c r="B57" s="142" t="s">
        <v>476</v>
      </c>
      <c r="C57" s="143"/>
      <c r="D57" s="144"/>
      <c r="E57" s="52" t="s">
        <v>182</v>
      </c>
      <c r="F57" s="52"/>
      <c r="G57" s="52"/>
      <c r="H57" s="145" t="s">
        <v>477</v>
      </c>
      <c r="I57" s="146"/>
      <c r="J57" s="170" t="s">
        <v>479</v>
      </c>
      <c r="K57" s="171"/>
      <c r="L57" s="138">
        <v>50000</v>
      </c>
      <c r="M57" s="139"/>
      <c r="N57" s="50">
        <v>50000</v>
      </c>
      <c r="O57" s="140">
        <v>0</v>
      </c>
      <c r="P57" s="141"/>
      <c r="Q57" s="50"/>
      <c r="R57" s="25" t="s">
        <v>474</v>
      </c>
      <c r="S57" s="104"/>
      <c r="T57" s="111" t="s">
        <v>480</v>
      </c>
      <c r="U57" s="27" t="s">
        <v>350</v>
      </c>
      <c r="V57" s="2" t="s">
        <v>351</v>
      </c>
      <c r="W57" s="53" t="s">
        <v>481</v>
      </c>
      <c r="X57" s="138">
        <v>50000</v>
      </c>
      <c r="Y57" s="139"/>
    </row>
    <row r="58" spans="1:25" s="51" customFormat="1" ht="64.5" customHeight="1" x14ac:dyDescent="0.25">
      <c r="A58" s="49">
        <v>41</v>
      </c>
      <c r="B58" s="142" t="s">
        <v>472</v>
      </c>
      <c r="C58" s="143"/>
      <c r="D58" s="144"/>
      <c r="E58" s="52" t="s">
        <v>182</v>
      </c>
      <c r="F58" s="52"/>
      <c r="G58" s="52"/>
      <c r="H58" s="145" t="s">
        <v>478</v>
      </c>
      <c r="I58" s="146"/>
      <c r="J58" s="152" t="s">
        <v>616</v>
      </c>
      <c r="K58" s="153"/>
      <c r="L58" s="138">
        <v>315900</v>
      </c>
      <c r="M58" s="139"/>
      <c r="N58" s="50">
        <v>315900</v>
      </c>
      <c r="O58" s="140">
        <v>0</v>
      </c>
      <c r="P58" s="141"/>
      <c r="Q58" s="50"/>
      <c r="R58" s="25" t="s">
        <v>473</v>
      </c>
      <c r="S58" s="104"/>
      <c r="T58" s="111" t="s">
        <v>490</v>
      </c>
      <c r="U58" s="27" t="s">
        <v>350</v>
      </c>
      <c r="V58" s="2" t="s">
        <v>351</v>
      </c>
      <c r="W58" s="53" t="s">
        <v>48</v>
      </c>
      <c r="X58" s="156">
        <v>315900</v>
      </c>
      <c r="Y58" s="156"/>
    </row>
    <row r="59" spans="1:25" s="60" customFormat="1" ht="64.5" customHeight="1" x14ac:dyDescent="0.25">
      <c r="A59" s="63">
        <v>42</v>
      </c>
      <c r="B59" s="142" t="s">
        <v>491</v>
      </c>
      <c r="C59" s="143"/>
      <c r="D59" s="144"/>
      <c r="E59" s="61" t="s">
        <v>182</v>
      </c>
      <c r="F59" s="61"/>
      <c r="G59" s="61"/>
      <c r="H59" s="145" t="s">
        <v>132</v>
      </c>
      <c r="I59" s="146"/>
      <c r="J59" s="152" t="s">
        <v>492</v>
      </c>
      <c r="K59" s="153"/>
      <c r="L59" s="147">
        <v>43200</v>
      </c>
      <c r="M59" s="148"/>
      <c r="N59" s="64">
        <v>43200</v>
      </c>
      <c r="O59" s="140">
        <v>0</v>
      </c>
      <c r="P59" s="141"/>
      <c r="Q59" s="64"/>
      <c r="R59" s="25" t="s">
        <v>489</v>
      </c>
      <c r="S59" s="104"/>
      <c r="T59" s="111" t="s">
        <v>493</v>
      </c>
      <c r="U59" s="27" t="s">
        <v>350</v>
      </c>
      <c r="V59" s="2" t="s">
        <v>351</v>
      </c>
      <c r="W59" s="62" t="s">
        <v>48</v>
      </c>
      <c r="X59" s="138">
        <v>43200</v>
      </c>
      <c r="Y59" s="139"/>
    </row>
    <row r="60" spans="1:25" s="67" customFormat="1" ht="64.5" customHeight="1" x14ac:dyDescent="0.25">
      <c r="A60" s="65">
        <v>43</v>
      </c>
      <c r="B60" s="149" t="s">
        <v>494</v>
      </c>
      <c r="C60" s="150"/>
      <c r="D60" s="151"/>
      <c r="E60" s="68" t="s">
        <v>182</v>
      </c>
      <c r="F60" s="68"/>
      <c r="G60" s="68"/>
      <c r="H60" s="145" t="s">
        <v>495</v>
      </c>
      <c r="I60" s="146"/>
      <c r="J60" s="152" t="s">
        <v>496</v>
      </c>
      <c r="K60" s="153"/>
      <c r="L60" s="147">
        <v>13300</v>
      </c>
      <c r="M60" s="148"/>
      <c r="N60" s="66">
        <v>13300</v>
      </c>
      <c r="O60" s="140">
        <v>0</v>
      </c>
      <c r="P60" s="141"/>
      <c r="Q60" s="76"/>
      <c r="R60" s="25" t="s">
        <v>497</v>
      </c>
      <c r="S60" s="104"/>
      <c r="T60" s="111" t="s">
        <v>498</v>
      </c>
      <c r="U60" s="27" t="s">
        <v>350</v>
      </c>
      <c r="V60" s="2" t="s">
        <v>351</v>
      </c>
      <c r="W60" s="69" t="s">
        <v>48</v>
      </c>
      <c r="X60" s="138">
        <v>13300</v>
      </c>
      <c r="Y60" s="139"/>
    </row>
    <row r="61" spans="1:25" s="67" customFormat="1" ht="64.5" customHeight="1" x14ac:dyDescent="0.25">
      <c r="A61" s="65">
        <v>44</v>
      </c>
      <c r="B61" s="149" t="s">
        <v>500</v>
      </c>
      <c r="C61" s="150"/>
      <c r="D61" s="151"/>
      <c r="E61" s="68" t="s">
        <v>182</v>
      </c>
      <c r="F61" s="68"/>
      <c r="G61" s="68"/>
      <c r="H61" s="145" t="s">
        <v>501</v>
      </c>
      <c r="I61" s="146"/>
      <c r="J61" s="152" t="s">
        <v>502</v>
      </c>
      <c r="K61" s="153"/>
      <c r="L61" s="147">
        <v>21094</v>
      </c>
      <c r="M61" s="148"/>
      <c r="N61" s="66">
        <v>21094</v>
      </c>
      <c r="O61" s="140">
        <v>0</v>
      </c>
      <c r="P61" s="141"/>
      <c r="Q61" s="76"/>
      <c r="R61" s="25" t="s">
        <v>503</v>
      </c>
      <c r="S61" s="104"/>
      <c r="T61" s="111" t="s">
        <v>499</v>
      </c>
      <c r="U61" s="27" t="s">
        <v>350</v>
      </c>
      <c r="V61" s="2" t="s">
        <v>351</v>
      </c>
      <c r="W61" s="69" t="s">
        <v>48</v>
      </c>
      <c r="X61" s="138">
        <v>21094</v>
      </c>
      <c r="Y61" s="139"/>
    </row>
    <row r="62" spans="1:25" s="67" customFormat="1" ht="64.5" customHeight="1" x14ac:dyDescent="0.25">
      <c r="A62" s="65">
        <v>45</v>
      </c>
      <c r="B62" s="149" t="s">
        <v>504</v>
      </c>
      <c r="C62" s="150"/>
      <c r="D62" s="151"/>
      <c r="E62" s="68" t="s">
        <v>182</v>
      </c>
      <c r="F62" s="68"/>
      <c r="G62" s="68"/>
      <c r="H62" s="145" t="s">
        <v>505</v>
      </c>
      <c r="I62" s="146"/>
      <c r="J62" s="152" t="s">
        <v>506</v>
      </c>
      <c r="K62" s="153"/>
      <c r="L62" s="147">
        <v>60000</v>
      </c>
      <c r="M62" s="148"/>
      <c r="N62" s="66">
        <v>60000</v>
      </c>
      <c r="O62" s="140">
        <v>0</v>
      </c>
      <c r="P62" s="141"/>
      <c r="Q62" s="76"/>
      <c r="R62" s="25" t="s">
        <v>507</v>
      </c>
      <c r="S62" s="104"/>
      <c r="T62" s="111" t="s">
        <v>512</v>
      </c>
      <c r="U62" s="27" t="s">
        <v>350</v>
      </c>
      <c r="V62" s="2" t="s">
        <v>351</v>
      </c>
      <c r="W62" s="69" t="s">
        <v>48</v>
      </c>
      <c r="X62" s="138">
        <v>60000</v>
      </c>
      <c r="Y62" s="139"/>
    </row>
    <row r="63" spans="1:25" s="67" customFormat="1" ht="64.5" customHeight="1" x14ac:dyDescent="0.25">
      <c r="A63" s="65">
        <v>46</v>
      </c>
      <c r="B63" s="149" t="s">
        <v>508</v>
      </c>
      <c r="C63" s="150"/>
      <c r="D63" s="151"/>
      <c r="E63" s="68" t="s">
        <v>182</v>
      </c>
      <c r="F63" s="68"/>
      <c r="G63" s="68"/>
      <c r="H63" s="145" t="s">
        <v>509</v>
      </c>
      <c r="I63" s="146"/>
      <c r="J63" s="152" t="s">
        <v>510</v>
      </c>
      <c r="K63" s="153"/>
      <c r="L63" s="147">
        <v>34950</v>
      </c>
      <c r="M63" s="148"/>
      <c r="N63" s="66">
        <v>34950</v>
      </c>
      <c r="O63" s="140">
        <v>0</v>
      </c>
      <c r="P63" s="141"/>
      <c r="Q63" s="76"/>
      <c r="R63" s="25" t="s">
        <v>507</v>
      </c>
      <c r="S63" s="104"/>
      <c r="T63" s="111" t="s">
        <v>511</v>
      </c>
      <c r="U63" s="27" t="s">
        <v>350</v>
      </c>
      <c r="V63" s="2" t="s">
        <v>351</v>
      </c>
      <c r="W63" s="69" t="s">
        <v>48</v>
      </c>
      <c r="X63" s="138">
        <v>34950</v>
      </c>
      <c r="Y63" s="139"/>
    </row>
    <row r="64" spans="1:25" s="86" customFormat="1" ht="64.5" customHeight="1" x14ac:dyDescent="0.25">
      <c r="A64" s="82">
        <v>47</v>
      </c>
      <c r="B64" s="149" t="s">
        <v>598</v>
      </c>
      <c r="C64" s="150"/>
      <c r="D64" s="151"/>
      <c r="E64" s="84" t="s">
        <v>182</v>
      </c>
      <c r="F64" s="84"/>
      <c r="G64" s="84"/>
      <c r="H64" s="145" t="s">
        <v>530</v>
      </c>
      <c r="I64" s="146"/>
      <c r="J64" s="152"/>
      <c r="K64" s="153"/>
      <c r="L64" s="147">
        <v>3687</v>
      </c>
      <c r="M64" s="148"/>
      <c r="N64" s="83">
        <v>3687</v>
      </c>
      <c r="O64" s="140">
        <v>0</v>
      </c>
      <c r="P64" s="141"/>
      <c r="Q64" s="76"/>
      <c r="R64" s="25" t="s">
        <v>531</v>
      </c>
      <c r="S64" s="104"/>
      <c r="T64" s="111" t="s">
        <v>532</v>
      </c>
      <c r="U64" s="27" t="s">
        <v>350</v>
      </c>
      <c r="V64" s="2" t="s">
        <v>351</v>
      </c>
      <c r="W64" s="85" t="s">
        <v>48</v>
      </c>
      <c r="X64" s="138">
        <v>3687</v>
      </c>
      <c r="Y64" s="139"/>
    </row>
    <row r="65" spans="1:25" s="93" customFormat="1" ht="64.5" customHeight="1" x14ac:dyDescent="0.25">
      <c r="A65" s="89">
        <v>48</v>
      </c>
      <c r="B65" s="149" t="s">
        <v>550</v>
      </c>
      <c r="C65" s="150"/>
      <c r="D65" s="151"/>
      <c r="E65" s="91" t="s">
        <v>182</v>
      </c>
      <c r="F65" s="91"/>
      <c r="G65" s="91"/>
      <c r="H65" s="145" t="s">
        <v>546</v>
      </c>
      <c r="I65" s="146"/>
      <c r="J65" s="87" t="s">
        <v>547</v>
      </c>
      <c r="K65" s="88"/>
      <c r="L65" s="147">
        <v>27000</v>
      </c>
      <c r="M65" s="148"/>
      <c r="N65" s="90">
        <v>27000</v>
      </c>
      <c r="O65" s="140">
        <v>0</v>
      </c>
      <c r="P65" s="141"/>
      <c r="Q65" s="76"/>
      <c r="R65" s="25" t="s">
        <v>548</v>
      </c>
      <c r="S65" s="104"/>
      <c r="T65" s="111" t="s">
        <v>549</v>
      </c>
      <c r="U65" s="27" t="s">
        <v>350</v>
      </c>
      <c r="V65" s="2" t="s">
        <v>351</v>
      </c>
      <c r="W65" s="92" t="s">
        <v>48</v>
      </c>
      <c r="X65" s="138">
        <v>27000</v>
      </c>
      <c r="Y65" s="139"/>
    </row>
    <row r="66" spans="1:25" s="93" customFormat="1" ht="64.5" customHeight="1" x14ac:dyDescent="0.25">
      <c r="A66" s="89">
        <v>49</v>
      </c>
      <c r="B66" s="149" t="s">
        <v>550</v>
      </c>
      <c r="C66" s="150"/>
      <c r="D66" s="151"/>
      <c r="E66" s="91" t="s">
        <v>182</v>
      </c>
      <c r="F66" s="91"/>
      <c r="G66" s="91"/>
      <c r="H66" s="145" t="s">
        <v>551</v>
      </c>
      <c r="I66" s="146"/>
      <c r="J66" s="87" t="s">
        <v>552</v>
      </c>
      <c r="K66" s="88"/>
      <c r="L66" s="147">
        <v>27000</v>
      </c>
      <c r="M66" s="148"/>
      <c r="N66" s="90">
        <v>27000</v>
      </c>
      <c r="O66" s="140">
        <v>0</v>
      </c>
      <c r="P66" s="141"/>
      <c r="Q66" s="76"/>
      <c r="R66" s="25" t="s">
        <v>548</v>
      </c>
      <c r="S66" s="104"/>
      <c r="T66" s="111" t="s">
        <v>549</v>
      </c>
      <c r="U66" s="27" t="s">
        <v>350</v>
      </c>
      <c r="V66" s="2" t="s">
        <v>351</v>
      </c>
      <c r="W66" s="92" t="s">
        <v>48</v>
      </c>
      <c r="X66" s="138">
        <v>27000</v>
      </c>
      <c r="Y66" s="139"/>
    </row>
    <row r="67" spans="1:25" s="120" customFormat="1" ht="71.45" customHeight="1" x14ac:dyDescent="0.25">
      <c r="A67" s="117">
        <v>50</v>
      </c>
      <c r="B67" s="172" t="s">
        <v>563</v>
      </c>
      <c r="C67" s="173"/>
      <c r="D67" s="174"/>
      <c r="E67" s="116" t="s">
        <v>14</v>
      </c>
      <c r="F67" s="116"/>
      <c r="G67" s="116"/>
      <c r="H67" s="145" t="s">
        <v>141</v>
      </c>
      <c r="I67" s="146"/>
      <c r="J67" s="118" t="s">
        <v>564</v>
      </c>
      <c r="K67" s="119"/>
      <c r="L67" s="138">
        <v>16000</v>
      </c>
      <c r="M67" s="139"/>
      <c r="N67" s="96">
        <v>16000</v>
      </c>
      <c r="O67" s="140">
        <v>0</v>
      </c>
      <c r="P67" s="141"/>
      <c r="Q67" s="96"/>
      <c r="R67" s="25" t="s">
        <v>565</v>
      </c>
      <c r="S67" s="103"/>
      <c r="T67" s="111" t="s">
        <v>566</v>
      </c>
      <c r="U67" s="27" t="s">
        <v>350</v>
      </c>
      <c r="V67" s="2" t="s">
        <v>351</v>
      </c>
      <c r="W67" s="121" t="s">
        <v>48</v>
      </c>
      <c r="X67" s="138">
        <v>16000</v>
      </c>
      <c r="Y67" s="139"/>
    </row>
    <row r="68" spans="1:25" s="120" customFormat="1" ht="53.25" customHeight="1" x14ac:dyDescent="0.25">
      <c r="A68" s="117">
        <v>51</v>
      </c>
      <c r="B68" s="142" t="s">
        <v>567</v>
      </c>
      <c r="C68" s="143"/>
      <c r="D68" s="144"/>
      <c r="E68" s="116" t="s">
        <v>14</v>
      </c>
      <c r="F68" s="116"/>
      <c r="G68" s="116"/>
      <c r="H68" s="145" t="s">
        <v>142</v>
      </c>
      <c r="I68" s="146"/>
      <c r="J68" s="118" t="s">
        <v>568</v>
      </c>
      <c r="K68" s="119"/>
      <c r="L68" s="138">
        <v>32000</v>
      </c>
      <c r="M68" s="139"/>
      <c r="N68" s="96">
        <v>32000</v>
      </c>
      <c r="O68" s="114"/>
      <c r="P68" s="115">
        <v>0</v>
      </c>
      <c r="Q68" s="96"/>
      <c r="R68" s="25" t="s">
        <v>569</v>
      </c>
      <c r="S68" s="103"/>
      <c r="T68" s="111" t="s">
        <v>570</v>
      </c>
      <c r="U68" s="27" t="s">
        <v>350</v>
      </c>
      <c r="V68" s="2" t="s">
        <v>351</v>
      </c>
      <c r="W68" s="121" t="s">
        <v>48</v>
      </c>
      <c r="X68" s="138">
        <v>32000</v>
      </c>
      <c r="Y68" s="139"/>
    </row>
    <row r="69" spans="1:25" s="120" customFormat="1" ht="53.25" customHeight="1" x14ac:dyDescent="0.25">
      <c r="A69" s="117">
        <v>52</v>
      </c>
      <c r="B69" s="142" t="s">
        <v>571</v>
      </c>
      <c r="C69" s="143"/>
      <c r="D69" s="144"/>
      <c r="E69" s="116" t="s">
        <v>14</v>
      </c>
      <c r="F69" s="116"/>
      <c r="G69" s="116"/>
      <c r="H69" s="145" t="s">
        <v>143</v>
      </c>
      <c r="I69" s="146"/>
      <c r="J69" s="118" t="s">
        <v>572</v>
      </c>
      <c r="K69" s="119"/>
      <c r="L69" s="138">
        <v>12000</v>
      </c>
      <c r="M69" s="139"/>
      <c r="N69" s="96">
        <v>12000</v>
      </c>
      <c r="O69" s="140">
        <v>0</v>
      </c>
      <c r="P69" s="141"/>
      <c r="Q69" s="96"/>
      <c r="R69" s="25" t="s">
        <v>569</v>
      </c>
      <c r="S69" s="103"/>
      <c r="T69" s="111" t="s">
        <v>573</v>
      </c>
      <c r="U69" s="27" t="s">
        <v>350</v>
      </c>
      <c r="V69" s="2" t="s">
        <v>351</v>
      </c>
      <c r="W69" s="121" t="s">
        <v>48</v>
      </c>
      <c r="X69" s="138">
        <v>12000</v>
      </c>
      <c r="Y69" s="139"/>
    </row>
    <row r="70" spans="1:25" s="120" customFormat="1" ht="53.25" customHeight="1" x14ac:dyDescent="0.25">
      <c r="A70" s="117">
        <v>53</v>
      </c>
      <c r="B70" s="142" t="s">
        <v>574</v>
      </c>
      <c r="C70" s="143"/>
      <c r="D70" s="144"/>
      <c r="E70" s="116" t="s">
        <v>14</v>
      </c>
      <c r="F70" s="116"/>
      <c r="G70" s="116"/>
      <c r="H70" s="145" t="s">
        <v>145</v>
      </c>
      <c r="I70" s="146"/>
      <c r="J70" s="118" t="s">
        <v>575</v>
      </c>
      <c r="K70" s="119"/>
      <c r="L70" s="138">
        <v>15900</v>
      </c>
      <c r="M70" s="139"/>
      <c r="N70" s="96">
        <v>15900</v>
      </c>
      <c r="O70" s="140">
        <v>0</v>
      </c>
      <c r="P70" s="141"/>
      <c r="Q70" s="96"/>
      <c r="R70" s="25" t="s">
        <v>576</v>
      </c>
      <c r="S70" s="103"/>
      <c r="T70" s="111" t="s">
        <v>577</v>
      </c>
      <c r="U70" s="27" t="s">
        <v>350</v>
      </c>
      <c r="V70" s="2" t="s">
        <v>351</v>
      </c>
      <c r="W70" s="121" t="s">
        <v>48</v>
      </c>
      <c r="X70" s="138">
        <v>15900</v>
      </c>
      <c r="Y70" s="139"/>
    </row>
    <row r="71" spans="1:25" s="120" customFormat="1" ht="53.25" customHeight="1" x14ac:dyDescent="0.25">
      <c r="A71" s="117">
        <v>54</v>
      </c>
      <c r="B71" s="142" t="s">
        <v>578</v>
      </c>
      <c r="C71" s="143"/>
      <c r="D71" s="144"/>
      <c r="E71" s="116" t="s">
        <v>14</v>
      </c>
      <c r="F71" s="116"/>
      <c r="G71" s="116"/>
      <c r="H71" s="145" t="s">
        <v>146</v>
      </c>
      <c r="I71" s="146"/>
      <c r="J71" s="118" t="s">
        <v>579</v>
      </c>
      <c r="K71" s="119"/>
      <c r="L71" s="138">
        <v>30000</v>
      </c>
      <c r="M71" s="139"/>
      <c r="N71" s="96">
        <v>30000</v>
      </c>
      <c r="O71" s="140">
        <v>0</v>
      </c>
      <c r="P71" s="141"/>
      <c r="Q71" s="96"/>
      <c r="R71" s="25" t="s">
        <v>569</v>
      </c>
      <c r="S71" s="103"/>
      <c r="T71" s="111" t="s">
        <v>580</v>
      </c>
      <c r="U71" s="27" t="s">
        <v>350</v>
      </c>
      <c r="V71" s="2" t="s">
        <v>351</v>
      </c>
      <c r="W71" s="121" t="s">
        <v>48</v>
      </c>
      <c r="X71" s="138">
        <v>30000</v>
      </c>
      <c r="Y71" s="139"/>
    </row>
    <row r="72" spans="1:25" s="120" customFormat="1" ht="53.25" customHeight="1" x14ac:dyDescent="0.25">
      <c r="A72" s="117">
        <v>55</v>
      </c>
      <c r="B72" s="142" t="s">
        <v>581</v>
      </c>
      <c r="C72" s="143"/>
      <c r="D72" s="144"/>
      <c r="E72" s="134" t="s">
        <v>14</v>
      </c>
      <c r="F72" s="116"/>
      <c r="G72" s="116"/>
      <c r="H72" s="145" t="s">
        <v>147</v>
      </c>
      <c r="I72" s="146"/>
      <c r="J72" s="118" t="s">
        <v>582</v>
      </c>
      <c r="K72" s="119"/>
      <c r="L72" s="138">
        <v>20950</v>
      </c>
      <c r="M72" s="139"/>
      <c r="N72" s="96">
        <v>20950</v>
      </c>
      <c r="O72" s="140">
        <v>0</v>
      </c>
      <c r="P72" s="141"/>
      <c r="Q72" s="96"/>
      <c r="R72" s="25" t="s">
        <v>565</v>
      </c>
      <c r="S72" s="103"/>
      <c r="T72" s="111" t="s">
        <v>583</v>
      </c>
      <c r="U72" s="27" t="s">
        <v>350</v>
      </c>
      <c r="V72" s="2" t="s">
        <v>351</v>
      </c>
      <c r="W72" s="135" t="s">
        <v>48</v>
      </c>
      <c r="X72" s="138">
        <v>20950</v>
      </c>
      <c r="Y72" s="139"/>
    </row>
    <row r="73" spans="1:25" s="136" customFormat="1" ht="53.25" customHeight="1" x14ac:dyDescent="0.25">
      <c r="A73" s="133">
        <v>56</v>
      </c>
      <c r="B73" s="142" t="s">
        <v>590</v>
      </c>
      <c r="C73" s="143"/>
      <c r="D73" s="144"/>
      <c r="E73" s="134" t="s">
        <v>14</v>
      </c>
      <c r="F73" s="134"/>
      <c r="G73" s="134"/>
      <c r="H73" s="145" t="s">
        <v>149</v>
      </c>
      <c r="I73" s="146"/>
      <c r="J73" s="128" t="s">
        <v>591</v>
      </c>
      <c r="K73" s="129"/>
      <c r="L73" s="138">
        <v>30000</v>
      </c>
      <c r="M73" s="139"/>
      <c r="N73" s="96">
        <v>30000</v>
      </c>
      <c r="O73" s="140">
        <v>0</v>
      </c>
      <c r="P73" s="141"/>
      <c r="Q73" s="96"/>
      <c r="R73" s="25" t="s">
        <v>592</v>
      </c>
      <c r="S73" s="103"/>
      <c r="T73" s="111" t="s">
        <v>593</v>
      </c>
      <c r="U73" s="27" t="s">
        <v>350</v>
      </c>
      <c r="V73" s="2" t="s">
        <v>351</v>
      </c>
      <c r="W73" s="135" t="s">
        <v>48</v>
      </c>
      <c r="X73" s="138">
        <v>30000</v>
      </c>
      <c r="Y73" s="139"/>
    </row>
    <row r="74" spans="1:25" s="136" customFormat="1" ht="53.25" customHeight="1" x14ac:dyDescent="0.25">
      <c r="A74" s="133">
        <v>57</v>
      </c>
      <c r="B74" s="142" t="s">
        <v>594</v>
      </c>
      <c r="C74" s="143"/>
      <c r="D74" s="144"/>
      <c r="E74" s="134" t="s">
        <v>14</v>
      </c>
      <c r="F74" s="134"/>
      <c r="G74" s="134"/>
      <c r="H74" s="145" t="s">
        <v>150</v>
      </c>
      <c r="I74" s="146"/>
      <c r="J74" s="128" t="s">
        <v>595</v>
      </c>
      <c r="K74" s="129"/>
      <c r="L74" s="138">
        <v>18200</v>
      </c>
      <c r="M74" s="139"/>
      <c r="N74" s="96">
        <v>18200</v>
      </c>
      <c r="O74" s="140">
        <v>0</v>
      </c>
      <c r="P74" s="141"/>
      <c r="Q74" s="96"/>
      <c r="R74" s="25" t="s">
        <v>596</v>
      </c>
      <c r="S74" s="103"/>
      <c r="T74" s="111" t="s">
        <v>597</v>
      </c>
      <c r="U74" s="27" t="s">
        <v>350</v>
      </c>
      <c r="V74" s="2" t="s">
        <v>351</v>
      </c>
      <c r="W74" s="135" t="s">
        <v>48</v>
      </c>
      <c r="X74" s="138">
        <v>18200</v>
      </c>
      <c r="Y74" s="139"/>
    </row>
    <row r="75" spans="1:25" s="136" customFormat="1" ht="53.25" customHeight="1" x14ac:dyDescent="0.25">
      <c r="A75" s="133">
        <v>58</v>
      </c>
      <c r="B75" s="142" t="s">
        <v>599</v>
      </c>
      <c r="C75" s="143"/>
      <c r="D75" s="144"/>
      <c r="E75" s="134" t="s">
        <v>611</v>
      </c>
      <c r="F75" s="134" t="s">
        <v>600</v>
      </c>
      <c r="G75" s="134" t="s">
        <v>601</v>
      </c>
      <c r="H75" s="145" t="s">
        <v>602</v>
      </c>
      <c r="I75" s="146"/>
      <c r="J75" s="128"/>
      <c r="K75" s="129"/>
      <c r="L75" s="138">
        <v>270031.5</v>
      </c>
      <c r="M75" s="139"/>
      <c r="N75" s="96"/>
      <c r="O75" s="140">
        <v>0</v>
      </c>
      <c r="P75" s="141"/>
      <c r="Q75" s="96"/>
      <c r="R75" s="25" t="s">
        <v>603</v>
      </c>
      <c r="S75" s="103"/>
      <c r="T75" s="111" t="s">
        <v>604</v>
      </c>
      <c r="U75" s="27" t="s">
        <v>350</v>
      </c>
      <c r="V75" s="2" t="s">
        <v>351</v>
      </c>
      <c r="W75" s="135" t="s">
        <v>529</v>
      </c>
      <c r="X75" s="138">
        <v>270031.5</v>
      </c>
      <c r="Y75" s="139"/>
    </row>
    <row r="76" spans="1:25" s="120" customFormat="1" ht="50.25" customHeight="1" x14ac:dyDescent="0.25">
      <c r="A76" s="117">
        <v>59</v>
      </c>
      <c r="B76" s="142" t="s">
        <v>609</v>
      </c>
      <c r="C76" s="143"/>
      <c r="D76" s="144"/>
      <c r="E76" s="134" t="s">
        <v>610</v>
      </c>
      <c r="F76" s="134" t="s">
        <v>612</v>
      </c>
      <c r="G76" s="134" t="s">
        <v>613</v>
      </c>
      <c r="H76" s="145" t="s">
        <v>614</v>
      </c>
      <c r="I76" s="146"/>
      <c r="J76" s="118"/>
      <c r="K76" s="119"/>
      <c r="L76" s="138">
        <v>556410.94999999995</v>
      </c>
      <c r="M76" s="139"/>
      <c r="N76" s="96"/>
      <c r="O76" s="140">
        <v>0</v>
      </c>
      <c r="P76" s="141"/>
      <c r="Q76" s="96"/>
      <c r="R76" s="25" t="s">
        <v>615</v>
      </c>
      <c r="S76" s="103"/>
      <c r="T76" s="111" t="s">
        <v>604</v>
      </c>
      <c r="U76" s="27" t="s">
        <v>350</v>
      </c>
      <c r="V76" s="2" t="s">
        <v>351</v>
      </c>
      <c r="W76" s="135" t="s">
        <v>529</v>
      </c>
      <c r="X76" s="138">
        <v>556410.94999999995</v>
      </c>
      <c r="Y76" s="139"/>
    </row>
    <row r="77" spans="1:25" s="41" customFormat="1" ht="19.149999999999999" customHeight="1" x14ac:dyDescent="0.25">
      <c r="A77" s="46"/>
      <c r="B77" s="213" t="s">
        <v>174</v>
      </c>
      <c r="C77" s="214"/>
      <c r="D77" s="215"/>
      <c r="E77" s="47"/>
      <c r="F77" s="47"/>
      <c r="G77" s="47"/>
      <c r="H77" s="220"/>
      <c r="I77" s="221"/>
      <c r="J77" s="218"/>
      <c r="K77" s="219"/>
      <c r="L77" s="211">
        <v>7195158.4100000001</v>
      </c>
      <c r="M77" s="212"/>
      <c r="N77" s="26">
        <v>2912902.33</v>
      </c>
      <c r="O77" s="216">
        <v>3738878</v>
      </c>
      <c r="P77" s="217"/>
      <c r="Q77" s="44"/>
      <c r="R77" s="28"/>
      <c r="S77" s="106"/>
      <c r="T77" s="112"/>
      <c r="U77" s="45"/>
      <c r="V77" s="45"/>
      <c r="W77" s="45"/>
      <c r="X77" s="160">
        <f>SUM(X17:Y66)+X67+X68+X69+X70+X71+X72+X76+X73+X74+X75</f>
        <v>7195158.4099999974</v>
      </c>
      <c r="Y77" s="160"/>
    </row>
    <row r="78" spans="1:25" x14ac:dyDescent="0.25">
      <c r="A78" s="161" t="s">
        <v>114</v>
      </c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2"/>
    </row>
    <row r="79" spans="1:25" x14ac:dyDescent="0.25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4"/>
    </row>
    <row r="80" spans="1:25" s="15" customFormat="1" x14ac:dyDescent="0.25">
      <c r="A80" s="188" t="s">
        <v>340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90"/>
      <c r="X80" s="156"/>
      <c r="Y80" s="156"/>
    </row>
    <row r="81" spans="1:25" ht="51.75" x14ac:dyDescent="0.25">
      <c r="A81" s="1">
        <v>1</v>
      </c>
      <c r="B81" s="175" t="s">
        <v>115</v>
      </c>
      <c r="C81" s="175"/>
      <c r="D81" s="175"/>
      <c r="E81" s="18" t="s">
        <v>361</v>
      </c>
      <c r="F81" s="18" t="s">
        <v>363</v>
      </c>
      <c r="G81" s="18" t="s">
        <v>364</v>
      </c>
      <c r="H81" s="168" t="s">
        <v>116</v>
      </c>
      <c r="I81" s="168"/>
      <c r="J81" s="169" t="s">
        <v>117</v>
      </c>
      <c r="K81" s="169"/>
      <c r="L81" s="156">
        <v>167727</v>
      </c>
      <c r="M81" s="156"/>
      <c r="N81" s="17">
        <v>167727</v>
      </c>
      <c r="O81" s="157">
        <v>0</v>
      </c>
      <c r="P81" s="157"/>
      <c r="Q81" s="13">
        <v>1140357.1599999999</v>
      </c>
      <c r="R81" s="25" t="s">
        <v>360</v>
      </c>
      <c r="S81" s="104"/>
      <c r="T81" s="111" t="s">
        <v>354</v>
      </c>
      <c r="U81" s="27" t="s">
        <v>350</v>
      </c>
      <c r="V81" s="2" t="s">
        <v>351</v>
      </c>
      <c r="W81" s="3" t="s">
        <v>11</v>
      </c>
      <c r="X81" s="156">
        <v>167726.5</v>
      </c>
      <c r="Y81" s="156"/>
    </row>
    <row r="82" spans="1:25" ht="51.75" x14ac:dyDescent="0.25">
      <c r="A82" s="1">
        <v>2</v>
      </c>
      <c r="B82" s="175" t="s">
        <v>118</v>
      </c>
      <c r="C82" s="175"/>
      <c r="D82" s="175"/>
      <c r="E82" s="18" t="s">
        <v>362</v>
      </c>
      <c r="F82" s="18" t="s">
        <v>363</v>
      </c>
      <c r="G82" s="18" t="s">
        <v>365</v>
      </c>
      <c r="H82" s="168" t="s">
        <v>119</v>
      </c>
      <c r="I82" s="168"/>
      <c r="J82" s="169" t="s">
        <v>120</v>
      </c>
      <c r="K82" s="169"/>
      <c r="L82" s="156">
        <v>127559</v>
      </c>
      <c r="M82" s="156"/>
      <c r="N82" s="17">
        <v>127559</v>
      </c>
      <c r="O82" s="157">
        <v>0</v>
      </c>
      <c r="P82" s="157"/>
      <c r="Q82" s="13">
        <v>1029066.13</v>
      </c>
      <c r="R82" s="25" t="s">
        <v>360</v>
      </c>
      <c r="S82" s="104"/>
      <c r="T82" s="111" t="s">
        <v>354</v>
      </c>
      <c r="U82" s="27" t="s">
        <v>350</v>
      </c>
      <c r="V82" s="2" t="s">
        <v>351</v>
      </c>
      <c r="W82" s="3" t="s">
        <v>11</v>
      </c>
      <c r="X82" s="156">
        <v>127559</v>
      </c>
      <c r="Y82" s="156"/>
    </row>
    <row r="83" spans="1:25" ht="51.75" x14ac:dyDescent="0.25">
      <c r="A83" s="1">
        <v>3</v>
      </c>
      <c r="B83" s="142" t="s">
        <v>617</v>
      </c>
      <c r="C83" s="143"/>
      <c r="D83" s="144"/>
      <c r="E83" s="18" t="s">
        <v>124</v>
      </c>
      <c r="F83" s="18" t="s">
        <v>363</v>
      </c>
      <c r="G83" s="18" t="s">
        <v>366</v>
      </c>
      <c r="H83" s="168" t="s">
        <v>122</v>
      </c>
      <c r="I83" s="168"/>
      <c r="J83" s="169" t="s">
        <v>123</v>
      </c>
      <c r="K83" s="169"/>
      <c r="L83" s="156">
        <v>382412</v>
      </c>
      <c r="M83" s="156"/>
      <c r="N83" s="17">
        <v>382412</v>
      </c>
      <c r="O83" s="157">
        <v>0</v>
      </c>
      <c r="P83" s="157"/>
      <c r="Q83" s="13">
        <v>3394665.19</v>
      </c>
      <c r="R83" s="25" t="s">
        <v>360</v>
      </c>
      <c r="S83" s="104"/>
      <c r="T83" s="111" t="s">
        <v>354</v>
      </c>
      <c r="U83" s="27" t="s">
        <v>350</v>
      </c>
      <c r="V83" s="2" t="s">
        <v>351</v>
      </c>
      <c r="W83" s="3" t="s">
        <v>11</v>
      </c>
      <c r="X83" s="156">
        <v>382412</v>
      </c>
      <c r="Y83" s="156"/>
    </row>
    <row r="84" spans="1:25" ht="51.75" x14ac:dyDescent="0.25">
      <c r="A84" s="1">
        <v>4</v>
      </c>
      <c r="B84" s="175" t="s">
        <v>125</v>
      </c>
      <c r="C84" s="175"/>
      <c r="D84" s="175"/>
      <c r="E84" s="18" t="s">
        <v>124</v>
      </c>
      <c r="F84" s="18"/>
      <c r="G84" s="18"/>
      <c r="H84" s="168" t="s">
        <v>126</v>
      </c>
      <c r="I84" s="168"/>
      <c r="J84" s="169" t="s">
        <v>127</v>
      </c>
      <c r="K84" s="169"/>
      <c r="L84" s="156">
        <v>4500</v>
      </c>
      <c r="M84" s="156"/>
      <c r="N84" s="17">
        <v>4500</v>
      </c>
      <c r="O84" s="157">
        <v>0</v>
      </c>
      <c r="P84" s="157"/>
      <c r="Q84" s="13"/>
      <c r="R84" s="25" t="s">
        <v>360</v>
      </c>
      <c r="S84" s="104"/>
      <c r="T84" s="111" t="s">
        <v>354</v>
      </c>
      <c r="U84" s="27" t="s">
        <v>350</v>
      </c>
      <c r="V84" s="2" t="s">
        <v>351</v>
      </c>
      <c r="W84" s="55" t="s">
        <v>128</v>
      </c>
      <c r="X84" s="156">
        <v>4500</v>
      </c>
      <c r="Y84" s="156"/>
    </row>
    <row r="85" spans="1:25" s="15" customFormat="1" x14ac:dyDescent="0.25">
      <c r="A85" s="165" t="s">
        <v>359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7"/>
      <c r="X85" s="156"/>
      <c r="Y85" s="156"/>
    </row>
    <row r="86" spans="1:25" ht="51.75" x14ac:dyDescent="0.25">
      <c r="A86" s="1">
        <v>5</v>
      </c>
      <c r="B86" s="175" t="s">
        <v>129</v>
      </c>
      <c r="C86" s="175"/>
      <c r="D86" s="175"/>
      <c r="E86" s="18" t="s">
        <v>361</v>
      </c>
      <c r="F86" s="18"/>
      <c r="G86" s="18"/>
      <c r="H86" s="168" t="s">
        <v>130</v>
      </c>
      <c r="I86" s="168"/>
      <c r="J86" s="169" t="s">
        <v>131</v>
      </c>
      <c r="K86" s="169"/>
      <c r="L86" s="156">
        <v>6750</v>
      </c>
      <c r="M86" s="156"/>
      <c r="N86" s="17">
        <v>6750</v>
      </c>
      <c r="O86" s="157">
        <v>0</v>
      </c>
      <c r="P86" s="157"/>
      <c r="Q86" s="13"/>
      <c r="R86" s="25" t="s">
        <v>360</v>
      </c>
      <c r="S86" s="107"/>
      <c r="T86" s="111" t="s">
        <v>354</v>
      </c>
      <c r="U86" s="27" t="s">
        <v>350</v>
      </c>
      <c r="V86" s="2" t="s">
        <v>351</v>
      </c>
      <c r="W86" s="3" t="s">
        <v>20</v>
      </c>
      <c r="X86" s="156">
        <v>6750</v>
      </c>
      <c r="Y86" s="156"/>
    </row>
    <row r="87" spans="1:25" ht="51.75" x14ac:dyDescent="0.25">
      <c r="A87" s="1">
        <v>6</v>
      </c>
      <c r="B87" s="175" t="s">
        <v>133</v>
      </c>
      <c r="C87" s="175"/>
      <c r="D87" s="175"/>
      <c r="E87" s="18" t="s">
        <v>218</v>
      </c>
      <c r="F87" s="18"/>
      <c r="G87" s="18"/>
      <c r="H87" s="168" t="s">
        <v>134</v>
      </c>
      <c r="I87" s="168"/>
      <c r="J87" s="169" t="s">
        <v>135</v>
      </c>
      <c r="K87" s="169"/>
      <c r="L87" s="156">
        <v>99884</v>
      </c>
      <c r="M87" s="156"/>
      <c r="N87" s="17">
        <v>57710.64</v>
      </c>
      <c r="O87" s="157">
        <v>42173.36</v>
      </c>
      <c r="P87" s="157"/>
      <c r="Q87" s="13"/>
      <c r="R87" s="25" t="s">
        <v>360</v>
      </c>
      <c r="S87" s="107"/>
      <c r="T87" s="111" t="s">
        <v>354</v>
      </c>
      <c r="U87" s="27" t="s">
        <v>350</v>
      </c>
      <c r="V87" s="2" t="s">
        <v>351</v>
      </c>
      <c r="W87" s="3" t="s">
        <v>20</v>
      </c>
      <c r="X87" s="156">
        <v>99884</v>
      </c>
      <c r="Y87" s="156"/>
    </row>
    <row r="88" spans="1:25" ht="51.75" x14ac:dyDescent="0.25">
      <c r="A88" s="1">
        <v>7</v>
      </c>
      <c r="B88" s="175" t="s">
        <v>136</v>
      </c>
      <c r="C88" s="175"/>
      <c r="D88" s="175"/>
      <c r="E88" s="18" t="s">
        <v>362</v>
      </c>
      <c r="F88" s="18"/>
      <c r="G88" s="18"/>
      <c r="H88" s="168" t="s">
        <v>137</v>
      </c>
      <c r="I88" s="168"/>
      <c r="J88" s="169" t="s">
        <v>138</v>
      </c>
      <c r="K88" s="169"/>
      <c r="L88" s="156">
        <v>5572</v>
      </c>
      <c r="M88" s="156"/>
      <c r="N88" s="17">
        <v>5572</v>
      </c>
      <c r="O88" s="157">
        <v>0</v>
      </c>
      <c r="P88" s="157"/>
      <c r="Q88" s="13"/>
      <c r="R88" s="25" t="s">
        <v>360</v>
      </c>
      <c r="S88" s="107"/>
      <c r="T88" s="111" t="s">
        <v>354</v>
      </c>
      <c r="U88" s="27" t="s">
        <v>350</v>
      </c>
      <c r="V88" s="2" t="s">
        <v>351</v>
      </c>
      <c r="W88" s="3" t="s">
        <v>20</v>
      </c>
      <c r="X88" s="156">
        <v>5572</v>
      </c>
      <c r="Y88" s="156"/>
    </row>
    <row r="89" spans="1:25" ht="51.75" x14ac:dyDescent="0.25">
      <c r="A89" s="1">
        <v>8</v>
      </c>
      <c r="B89" s="175" t="s">
        <v>28</v>
      </c>
      <c r="C89" s="175"/>
      <c r="D89" s="175"/>
      <c r="E89" s="18" t="s">
        <v>362</v>
      </c>
      <c r="F89" s="18"/>
      <c r="G89" s="18"/>
      <c r="H89" s="168" t="s">
        <v>139</v>
      </c>
      <c r="I89" s="168"/>
      <c r="J89" s="169" t="s">
        <v>140</v>
      </c>
      <c r="K89" s="169"/>
      <c r="L89" s="156">
        <v>11442.5</v>
      </c>
      <c r="M89" s="156"/>
      <c r="N89" s="17">
        <v>11442.5</v>
      </c>
      <c r="O89" s="157">
        <v>0</v>
      </c>
      <c r="P89" s="157"/>
      <c r="Q89" s="13"/>
      <c r="R89" s="25" t="s">
        <v>360</v>
      </c>
      <c r="S89" s="107"/>
      <c r="T89" s="111" t="s">
        <v>354</v>
      </c>
      <c r="U89" s="27" t="s">
        <v>350</v>
      </c>
      <c r="V89" s="2" t="s">
        <v>351</v>
      </c>
      <c r="W89" s="3" t="s">
        <v>20</v>
      </c>
      <c r="X89" s="156">
        <v>11442.5</v>
      </c>
      <c r="Y89" s="156"/>
    </row>
    <row r="90" spans="1:25" ht="51.75" x14ac:dyDescent="0.25">
      <c r="A90" s="1">
        <v>9</v>
      </c>
      <c r="B90" s="175" t="s">
        <v>144</v>
      </c>
      <c r="C90" s="175"/>
      <c r="D90" s="175"/>
      <c r="E90" s="18" t="s">
        <v>124</v>
      </c>
      <c r="F90" s="18"/>
      <c r="G90" s="18"/>
      <c r="H90" s="168" t="s">
        <v>149</v>
      </c>
      <c r="I90" s="168"/>
      <c r="J90" s="169" t="s">
        <v>148</v>
      </c>
      <c r="K90" s="169"/>
      <c r="L90" s="156">
        <v>3312</v>
      </c>
      <c r="M90" s="156"/>
      <c r="N90" s="17">
        <v>3312</v>
      </c>
      <c r="O90" s="157">
        <v>0</v>
      </c>
      <c r="P90" s="157"/>
      <c r="Q90" s="13"/>
      <c r="R90" s="25" t="s">
        <v>360</v>
      </c>
      <c r="S90" s="107"/>
      <c r="T90" s="111" t="s">
        <v>354</v>
      </c>
      <c r="U90" s="27" t="s">
        <v>350</v>
      </c>
      <c r="V90" s="2" t="s">
        <v>351</v>
      </c>
      <c r="W90" s="3" t="s">
        <v>20</v>
      </c>
      <c r="X90" s="156">
        <v>3312</v>
      </c>
      <c r="Y90" s="156"/>
    </row>
    <row r="91" spans="1:25" ht="51.75" x14ac:dyDescent="0.25">
      <c r="A91" s="1">
        <v>10</v>
      </c>
      <c r="B91" s="175" t="s">
        <v>144</v>
      </c>
      <c r="C91" s="175"/>
      <c r="D91" s="175"/>
      <c r="E91" s="18" t="s">
        <v>124</v>
      </c>
      <c r="F91" s="18"/>
      <c r="G91" s="18"/>
      <c r="H91" s="168" t="s">
        <v>151</v>
      </c>
      <c r="I91" s="168"/>
      <c r="J91" s="169" t="s">
        <v>152</v>
      </c>
      <c r="K91" s="169"/>
      <c r="L91" s="156">
        <v>3312</v>
      </c>
      <c r="M91" s="156"/>
      <c r="N91" s="17">
        <v>3312</v>
      </c>
      <c r="O91" s="157">
        <v>0</v>
      </c>
      <c r="P91" s="157"/>
      <c r="Q91" s="13"/>
      <c r="R91" s="25" t="s">
        <v>360</v>
      </c>
      <c r="S91" s="107"/>
      <c r="T91" s="111" t="s">
        <v>354</v>
      </c>
      <c r="U91" s="27" t="s">
        <v>350</v>
      </c>
      <c r="V91" s="2" t="s">
        <v>351</v>
      </c>
      <c r="W91" s="3" t="s">
        <v>20</v>
      </c>
      <c r="X91" s="156">
        <v>3312</v>
      </c>
      <c r="Y91" s="156"/>
    </row>
    <row r="92" spans="1:25" ht="51.75" x14ac:dyDescent="0.25">
      <c r="A92" s="1">
        <v>11</v>
      </c>
      <c r="B92" s="175" t="s">
        <v>144</v>
      </c>
      <c r="C92" s="175"/>
      <c r="D92" s="175"/>
      <c r="E92" s="18" t="s">
        <v>124</v>
      </c>
      <c r="F92" s="18"/>
      <c r="G92" s="18"/>
      <c r="H92" s="168" t="s">
        <v>153</v>
      </c>
      <c r="I92" s="168"/>
      <c r="J92" s="169" t="s">
        <v>154</v>
      </c>
      <c r="K92" s="169"/>
      <c r="L92" s="156">
        <v>3312</v>
      </c>
      <c r="M92" s="156"/>
      <c r="N92" s="17">
        <v>3312</v>
      </c>
      <c r="O92" s="157">
        <v>0</v>
      </c>
      <c r="P92" s="157"/>
      <c r="Q92" s="13"/>
      <c r="R92" s="25" t="s">
        <v>360</v>
      </c>
      <c r="S92" s="107"/>
      <c r="T92" s="111" t="s">
        <v>354</v>
      </c>
      <c r="U92" s="27" t="s">
        <v>350</v>
      </c>
      <c r="V92" s="2" t="s">
        <v>351</v>
      </c>
      <c r="W92" s="3" t="s">
        <v>20</v>
      </c>
      <c r="X92" s="156">
        <v>3312</v>
      </c>
      <c r="Y92" s="156"/>
    </row>
    <row r="93" spans="1:25" ht="51.75" x14ac:dyDescent="0.25">
      <c r="A93" s="1">
        <v>12</v>
      </c>
      <c r="B93" s="175" t="s">
        <v>144</v>
      </c>
      <c r="C93" s="175"/>
      <c r="D93" s="175"/>
      <c r="E93" s="18" t="s">
        <v>124</v>
      </c>
      <c r="F93" s="18"/>
      <c r="G93" s="18"/>
      <c r="H93" s="168" t="s">
        <v>155</v>
      </c>
      <c r="I93" s="168"/>
      <c r="J93" s="169" t="s">
        <v>156</v>
      </c>
      <c r="K93" s="169"/>
      <c r="L93" s="156">
        <v>3312</v>
      </c>
      <c r="M93" s="156"/>
      <c r="N93" s="17">
        <v>3312</v>
      </c>
      <c r="O93" s="157">
        <v>0</v>
      </c>
      <c r="P93" s="157"/>
      <c r="Q93" s="13"/>
      <c r="R93" s="25" t="s">
        <v>360</v>
      </c>
      <c r="S93" s="107"/>
      <c r="T93" s="111" t="s">
        <v>354</v>
      </c>
      <c r="U93" s="27" t="s">
        <v>350</v>
      </c>
      <c r="V93" s="2" t="s">
        <v>351</v>
      </c>
      <c r="W93" s="3" t="s">
        <v>20</v>
      </c>
      <c r="X93" s="156">
        <v>3312</v>
      </c>
      <c r="Y93" s="156"/>
    </row>
    <row r="94" spans="1:25" ht="51.75" x14ac:dyDescent="0.25">
      <c r="A94" s="1">
        <v>13</v>
      </c>
      <c r="B94" s="175" t="s">
        <v>144</v>
      </c>
      <c r="C94" s="175"/>
      <c r="D94" s="175"/>
      <c r="E94" s="18" t="s">
        <v>124</v>
      </c>
      <c r="F94" s="18"/>
      <c r="G94" s="18"/>
      <c r="H94" s="168" t="s">
        <v>157</v>
      </c>
      <c r="I94" s="168"/>
      <c r="J94" s="169" t="s">
        <v>158</v>
      </c>
      <c r="K94" s="169"/>
      <c r="L94" s="156">
        <v>3312</v>
      </c>
      <c r="M94" s="156"/>
      <c r="N94" s="17">
        <v>3312</v>
      </c>
      <c r="O94" s="157">
        <v>0</v>
      </c>
      <c r="P94" s="157"/>
      <c r="Q94" s="13"/>
      <c r="R94" s="25" t="s">
        <v>360</v>
      </c>
      <c r="S94" s="107"/>
      <c r="T94" s="111" t="s">
        <v>354</v>
      </c>
      <c r="U94" s="27" t="s">
        <v>350</v>
      </c>
      <c r="V94" s="2" t="s">
        <v>351</v>
      </c>
      <c r="W94" s="3" t="s">
        <v>20</v>
      </c>
      <c r="X94" s="156">
        <v>3312</v>
      </c>
      <c r="Y94" s="156"/>
    </row>
    <row r="95" spans="1:25" ht="51.75" x14ac:dyDescent="0.25">
      <c r="A95" s="1">
        <v>14</v>
      </c>
      <c r="B95" s="175" t="s">
        <v>159</v>
      </c>
      <c r="C95" s="175"/>
      <c r="D95" s="175"/>
      <c r="E95" s="18" t="s">
        <v>124</v>
      </c>
      <c r="F95" s="18"/>
      <c r="G95" s="18"/>
      <c r="H95" s="168" t="s">
        <v>161</v>
      </c>
      <c r="I95" s="168"/>
      <c r="J95" s="169" t="s">
        <v>160</v>
      </c>
      <c r="K95" s="169"/>
      <c r="L95" s="156">
        <v>25710</v>
      </c>
      <c r="M95" s="156"/>
      <c r="N95" s="17">
        <v>25710</v>
      </c>
      <c r="O95" s="157">
        <v>0</v>
      </c>
      <c r="P95" s="157"/>
      <c r="Q95" s="13"/>
      <c r="R95" s="25" t="s">
        <v>360</v>
      </c>
      <c r="S95" s="107"/>
      <c r="T95" s="111" t="s">
        <v>354</v>
      </c>
      <c r="U95" s="27" t="s">
        <v>350</v>
      </c>
      <c r="V95" s="2" t="s">
        <v>351</v>
      </c>
      <c r="W95" s="3" t="s">
        <v>20</v>
      </c>
      <c r="X95" s="156">
        <v>25710</v>
      </c>
      <c r="Y95" s="156"/>
    </row>
    <row r="96" spans="1:25" ht="51.75" x14ac:dyDescent="0.25">
      <c r="A96" s="1">
        <v>15</v>
      </c>
      <c r="B96" s="175" t="s">
        <v>162</v>
      </c>
      <c r="C96" s="175"/>
      <c r="D96" s="175"/>
      <c r="E96" s="18" t="s">
        <v>124</v>
      </c>
      <c r="F96" s="18"/>
      <c r="G96" s="18"/>
      <c r="H96" s="168" t="s">
        <v>164</v>
      </c>
      <c r="I96" s="168"/>
      <c r="J96" s="169" t="s">
        <v>163</v>
      </c>
      <c r="K96" s="169"/>
      <c r="L96" s="156">
        <v>20400</v>
      </c>
      <c r="M96" s="156"/>
      <c r="N96" s="17">
        <v>20400</v>
      </c>
      <c r="O96" s="157">
        <v>0</v>
      </c>
      <c r="P96" s="157"/>
      <c r="Q96" s="13"/>
      <c r="R96" s="25" t="s">
        <v>360</v>
      </c>
      <c r="S96" s="107"/>
      <c r="T96" s="111" t="s">
        <v>354</v>
      </c>
      <c r="U96" s="27" t="s">
        <v>350</v>
      </c>
      <c r="V96" s="2" t="s">
        <v>351</v>
      </c>
      <c r="W96" s="3" t="s">
        <v>48</v>
      </c>
      <c r="X96" s="156">
        <v>20400</v>
      </c>
      <c r="Y96" s="156"/>
    </row>
    <row r="97" spans="1:25" ht="51.75" x14ac:dyDescent="0.25">
      <c r="A97" s="1">
        <v>16</v>
      </c>
      <c r="B97" s="175" t="s">
        <v>165</v>
      </c>
      <c r="C97" s="175"/>
      <c r="D97" s="175"/>
      <c r="E97" s="18" t="s">
        <v>124</v>
      </c>
      <c r="F97" s="18"/>
      <c r="G97" s="18"/>
      <c r="H97" s="168" t="s">
        <v>167</v>
      </c>
      <c r="I97" s="168"/>
      <c r="J97" s="169" t="s">
        <v>166</v>
      </c>
      <c r="K97" s="169"/>
      <c r="L97" s="156">
        <v>37000</v>
      </c>
      <c r="M97" s="156"/>
      <c r="N97" s="17">
        <v>37000</v>
      </c>
      <c r="O97" s="157">
        <v>0</v>
      </c>
      <c r="P97" s="157"/>
      <c r="Q97" s="13"/>
      <c r="R97" s="25" t="s">
        <v>360</v>
      </c>
      <c r="S97" s="107"/>
      <c r="T97" s="111" t="s">
        <v>354</v>
      </c>
      <c r="U97" s="27" t="s">
        <v>350</v>
      </c>
      <c r="V97" s="2" t="s">
        <v>351</v>
      </c>
      <c r="W97" s="3" t="s">
        <v>48</v>
      </c>
      <c r="X97" s="156">
        <v>37000</v>
      </c>
      <c r="Y97" s="156"/>
    </row>
    <row r="98" spans="1:25" ht="51.75" x14ac:dyDescent="0.25">
      <c r="A98" s="1">
        <v>17</v>
      </c>
      <c r="B98" s="175" t="s">
        <v>168</v>
      </c>
      <c r="C98" s="175"/>
      <c r="D98" s="175"/>
      <c r="E98" s="18" t="s">
        <v>124</v>
      </c>
      <c r="F98" s="18"/>
      <c r="G98" s="18"/>
      <c r="H98" s="168" t="s">
        <v>170</v>
      </c>
      <c r="I98" s="168"/>
      <c r="J98" s="169" t="s">
        <v>169</v>
      </c>
      <c r="K98" s="169"/>
      <c r="L98" s="156">
        <v>5000</v>
      </c>
      <c r="M98" s="156"/>
      <c r="N98" s="17">
        <v>5000</v>
      </c>
      <c r="O98" s="157">
        <v>0</v>
      </c>
      <c r="P98" s="157"/>
      <c r="Q98" s="13"/>
      <c r="R98" s="25" t="s">
        <v>360</v>
      </c>
      <c r="S98" s="107"/>
      <c r="T98" s="111" t="s">
        <v>354</v>
      </c>
      <c r="U98" s="27" t="s">
        <v>350</v>
      </c>
      <c r="V98" s="2" t="s">
        <v>351</v>
      </c>
      <c r="W98" s="3" t="s">
        <v>48</v>
      </c>
      <c r="X98" s="156">
        <v>5000</v>
      </c>
      <c r="Y98" s="156"/>
    </row>
    <row r="99" spans="1:25" ht="51.75" x14ac:dyDescent="0.25">
      <c r="A99" s="1">
        <v>18</v>
      </c>
      <c r="B99" s="175" t="s">
        <v>168</v>
      </c>
      <c r="C99" s="175"/>
      <c r="D99" s="175"/>
      <c r="E99" s="18" t="s">
        <v>124</v>
      </c>
      <c r="F99" s="18"/>
      <c r="G99" s="18"/>
      <c r="H99" s="168" t="s">
        <v>172</v>
      </c>
      <c r="I99" s="168"/>
      <c r="J99" s="169" t="s">
        <v>171</v>
      </c>
      <c r="K99" s="169"/>
      <c r="L99" s="156">
        <v>5000</v>
      </c>
      <c r="M99" s="156"/>
      <c r="N99" s="17">
        <v>5000</v>
      </c>
      <c r="O99" s="157">
        <v>0</v>
      </c>
      <c r="P99" s="157"/>
      <c r="Q99" s="13"/>
      <c r="R99" s="25" t="s">
        <v>360</v>
      </c>
      <c r="S99" s="107"/>
      <c r="T99" s="111" t="s">
        <v>354</v>
      </c>
      <c r="U99" s="27" t="s">
        <v>350</v>
      </c>
      <c r="V99" s="2" t="s">
        <v>351</v>
      </c>
      <c r="W99" s="3" t="s">
        <v>48</v>
      </c>
      <c r="X99" s="156">
        <v>5000</v>
      </c>
      <c r="Y99" s="156"/>
    </row>
    <row r="100" spans="1:25" ht="51.75" x14ac:dyDescent="0.25">
      <c r="A100" s="1">
        <v>19</v>
      </c>
      <c r="B100" s="175" t="s">
        <v>74</v>
      </c>
      <c r="C100" s="175"/>
      <c r="D100" s="175"/>
      <c r="E100" s="18" t="s">
        <v>121</v>
      </c>
      <c r="F100" s="18"/>
      <c r="G100" s="18"/>
      <c r="H100" s="168" t="s">
        <v>173</v>
      </c>
      <c r="I100" s="168"/>
      <c r="J100" s="169"/>
      <c r="K100" s="169"/>
      <c r="L100" s="156">
        <v>253415.57</v>
      </c>
      <c r="M100" s="156"/>
      <c r="N100" s="17">
        <v>253415.57</v>
      </c>
      <c r="O100" s="157">
        <v>0</v>
      </c>
      <c r="P100" s="157"/>
      <c r="Q100" s="13"/>
      <c r="R100" s="25" t="s">
        <v>360</v>
      </c>
      <c r="S100" s="107"/>
      <c r="T100" s="111" t="s">
        <v>354</v>
      </c>
      <c r="U100" s="27" t="s">
        <v>350</v>
      </c>
      <c r="V100" s="2" t="s">
        <v>351</v>
      </c>
      <c r="W100" s="3" t="s">
        <v>48</v>
      </c>
      <c r="X100" s="156">
        <v>253415.57</v>
      </c>
      <c r="Y100" s="156"/>
    </row>
    <row r="101" spans="1:25" s="54" customFormat="1" ht="39.75" customHeight="1" x14ac:dyDescent="0.25">
      <c r="A101" s="57">
        <v>20</v>
      </c>
      <c r="B101" s="142" t="s">
        <v>482</v>
      </c>
      <c r="C101" s="143"/>
      <c r="D101" s="144"/>
      <c r="E101" s="55" t="s">
        <v>121</v>
      </c>
      <c r="F101" s="55"/>
      <c r="G101" s="55"/>
      <c r="H101" s="208" t="s">
        <v>483</v>
      </c>
      <c r="I101" s="209"/>
      <c r="J101" s="204" t="s">
        <v>484</v>
      </c>
      <c r="K101" s="205"/>
      <c r="L101" s="138">
        <v>12300</v>
      </c>
      <c r="M101" s="139"/>
      <c r="N101" s="58">
        <v>12300</v>
      </c>
      <c r="O101" s="140">
        <v>0</v>
      </c>
      <c r="P101" s="141"/>
      <c r="Q101" s="59"/>
      <c r="R101" s="25" t="s">
        <v>485</v>
      </c>
      <c r="S101" s="107"/>
      <c r="T101" s="111" t="s">
        <v>486</v>
      </c>
      <c r="U101" s="27" t="s">
        <v>350</v>
      </c>
      <c r="V101" s="2" t="s">
        <v>351</v>
      </c>
      <c r="W101" s="56" t="s">
        <v>487</v>
      </c>
      <c r="X101" s="138">
        <v>12300</v>
      </c>
      <c r="Y101" s="139"/>
    </row>
    <row r="102" spans="1:25" x14ac:dyDescent="0.25">
      <c r="A102" s="4"/>
      <c r="B102" s="203" t="s">
        <v>174</v>
      </c>
      <c r="C102" s="203"/>
      <c r="D102" s="203"/>
      <c r="E102" s="19"/>
      <c r="F102" s="19"/>
      <c r="G102" s="19"/>
      <c r="H102" s="203"/>
      <c r="I102" s="203"/>
      <c r="J102" s="201"/>
      <c r="K102" s="201"/>
      <c r="L102" s="160">
        <v>1181231.57</v>
      </c>
      <c r="M102" s="160"/>
      <c r="N102" s="16">
        <v>1139058.21</v>
      </c>
      <c r="O102" s="202">
        <f>SUM(O86:P101)</f>
        <v>42173.36</v>
      </c>
      <c r="P102" s="202"/>
      <c r="Q102" s="16"/>
      <c r="R102" s="16"/>
      <c r="S102" s="108"/>
      <c r="T102" s="112"/>
      <c r="U102" s="19"/>
      <c r="V102" s="19"/>
      <c r="W102" s="4"/>
      <c r="X102" s="160">
        <f>SUM(X81:Y101)</f>
        <v>1181231.57</v>
      </c>
      <c r="Y102" s="160"/>
    </row>
    <row r="103" spans="1:25" x14ac:dyDescent="0.25">
      <c r="A103" s="206" t="s">
        <v>175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2"/>
    </row>
    <row r="104" spans="1:25" x14ac:dyDescent="0.25">
      <c r="A104" s="207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4"/>
    </row>
    <row r="105" spans="1:25" s="15" customFormat="1" x14ac:dyDescent="0.25">
      <c r="A105" s="188" t="s">
        <v>340</v>
      </c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90"/>
      <c r="X105" s="156"/>
      <c r="Y105" s="156"/>
    </row>
    <row r="106" spans="1:25" ht="51.75" x14ac:dyDescent="0.25">
      <c r="A106" s="5">
        <v>1</v>
      </c>
      <c r="B106" s="175" t="s">
        <v>176</v>
      </c>
      <c r="C106" s="175"/>
      <c r="D106" s="175"/>
      <c r="E106" s="18" t="s">
        <v>178</v>
      </c>
      <c r="F106" s="18" t="s">
        <v>363</v>
      </c>
      <c r="G106" s="18" t="s">
        <v>374</v>
      </c>
      <c r="H106" s="168" t="s">
        <v>177</v>
      </c>
      <c r="I106" s="168"/>
      <c r="J106" s="169" t="s">
        <v>123</v>
      </c>
      <c r="K106" s="169"/>
      <c r="L106" s="156">
        <v>255674.88</v>
      </c>
      <c r="M106" s="156"/>
      <c r="N106" s="17">
        <v>255674.88</v>
      </c>
      <c r="O106" s="157">
        <v>0</v>
      </c>
      <c r="P106" s="157"/>
      <c r="Q106" s="13"/>
      <c r="R106" s="25" t="s">
        <v>360</v>
      </c>
      <c r="S106" s="104"/>
      <c r="T106" s="111" t="s">
        <v>354</v>
      </c>
      <c r="U106" s="27" t="s">
        <v>350</v>
      </c>
      <c r="V106" s="2" t="s">
        <v>351</v>
      </c>
      <c r="W106" s="9" t="s">
        <v>11</v>
      </c>
      <c r="X106" s="156">
        <v>255674.88</v>
      </c>
      <c r="Y106" s="156"/>
    </row>
    <row r="107" spans="1:25" ht="51.75" x14ac:dyDescent="0.25">
      <c r="A107" s="5">
        <v>2</v>
      </c>
      <c r="B107" s="175" t="s">
        <v>179</v>
      </c>
      <c r="C107" s="175"/>
      <c r="D107" s="175"/>
      <c r="E107" s="18" t="s">
        <v>182</v>
      </c>
      <c r="F107" s="18" t="s">
        <v>363</v>
      </c>
      <c r="G107" s="18" t="s">
        <v>375</v>
      </c>
      <c r="H107" s="168" t="s">
        <v>180</v>
      </c>
      <c r="I107" s="168"/>
      <c r="J107" s="169" t="s">
        <v>181</v>
      </c>
      <c r="K107" s="169"/>
      <c r="L107" s="156">
        <v>6157.62</v>
      </c>
      <c r="M107" s="156"/>
      <c r="N107" s="17">
        <v>6157.62</v>
      </c>
      <c r="O107" s="157">
        <v>0</v>
      </c>
      <c r="P107" s="157"/>
      <c r="Q107" s="13"/>
      <c r="R107" s="25" t="s">
        <v>360</v>
      </c>
      <c r="S107" s="104"/>
      <c r="T107" s="111" t="s">
        <v>354</v>
      </c>
      <c r="U107" s="27" t="s">
        <v>350</v>
      </c>
      <c r="V107" s="2" t="s">
        <v>351</v>
      </c>
      <c r="W107" s="9" t="s">
        <v>11</v>
      </c>
      <c r="X107" s="156">
        <v>6157.62</v>
      </c>
      <c r="Y107" s="156"/>
    </row>
    <row r="108" spans="1:25" ht="51.75" x14ac:dyDescent="0.25">
      <c r="A108" s="5">
        <v>3</v>
      </c>
      <c r="B108" s="175" t="s">
        <v>183</v>
      </c>
      <c r="C108" s="175"/>
      <c r="D108" s="175"/>
      <c r="E108" s="18" t="s">
        <v>185</v>
      </c>
      <c r="F108" s="18" t="s">
        <v>363</v>
      </c>
      <c r="G108" s="18" t="s">
        <v>377</v>
      </c>
      <c r="H108" s="168" t="s">
        <v>197</v>
      </c>
      <c r="I108" s="168"/>
      <c r="J108" s="169" t="s">
        <v>184</v>
      </c>
      <c r="K108" s="169"/>
      <c r="L108" s="156">
        <v>2492577</v>
      </c>
      <c r="M108" s="156"/>
      <c r="N108" s="17">
        <v>2492577</v>
      </c>
      <c r="O108" s="157">
        <v>0</v>
      </c>
      <c r="P108" s="157"/>
      <c r="Q108" s="13"/>
      <c r="R108" s="25" t="s">
        <v>360</v>
      </c>
      <c r="S108" s="104"/>
      <c r="T108" s="111" t="s">
        <v>354</v>
      </c>
      <c r="U108" s="27" t="s">
        <v>350</v>
      </c>
      <c r="V108" s="2" t="s">
        <v>351</v>
      </c>
      <c r="W108" s="6" t="s">
        <v>128</v>
      </c>
      <c r="X108" s="156">
        <v>2492577</v>
      </c>
      <c r="Y108" s="156"/>
    </row>
    <row r="109" spans="1:25" ht="51.75" x14ac:dyDescent="0.25">
      <c r="A109" s="5">
        <v>4</v>
      </c>
      <c r="B109" s="175" t="s">
        <v>183</v>
      </c>
      <c r="C109" s="175"/>
      <c r="D109" s="175"/>
      <c r="E109" s="18" t="s">
        <v>367</v>
      </c>
      <c r="F109" s="18" t="s">
        <v>363</v>
      </c>
      <c r="G109" s="18" t="s">
        <v>376</v>
      </c>
      <c r="H109" s="168" t="s">
        <v>198</v>
      </c>
      <c r="I109" s="168"/>
      <c r="J109" s="169" t="s">
        <v>184</v>
      </c>
      <c r="K109" s="169"/>
      <c r="L109" s="156">
        <v>3323436</v>
      </c>
      <c r="M109" s="156"/>
      <c r="N109" s="17">
        <v>3323436</v>
      </c>
      <c r="O109" s="157">
        <v>0</v>
      </c>
      <c r="P109" s="157"/>
      <c r="Q109" s="13"/>
      <c r="R109" s="25" t="s">
        <v>360</v>
      </c>
      <c r="S109" s="104"/>
      <c r="T109" s="111" t="s">
        <v>401</v>
      </c>
      <c r="U109" s="27" t="s">
        <v>350</v>
      </c>
      <c r="V109" s="2" t="s">
        <v>351</v>
      </c>
      <c r="W109" s="6" t="s">
        <v>128</v>
      </c>
      <c r="X109" s="156">
        <v>3323436</v>
      </c>
      <c r="Y109" s="156"/>
    </row>
    <row r="110" spans="1:25" ht="51.75" x14ac:dyDescent="0.25">
      <c r="A110" s="5">
        <v>5</v>
      </c>
      <c r="B110" s="175" t="s">
        <v>183</v>
      </c>
      <c r="C110" s="175"/>
      <c r="D110" s="175"/>
      <c r="E110" s="18" t="s">
        <v>186</v>
      </c>
      <c r="F110" s="18" t="s">
        <v>363</v>
      </c>
      <c r="G110" s="18" t="s">
        <v>378</v>
      </c>
      <c r="H110" s="168" t="s">
        <v>199</v>
      </c>
      <c r="I110" s="168"/>
      <c r="J110" s="169" t="s">
        <v>184</v>
      </c>
      <c r="K110" s="169"/>
      <c r="L110" s="156">
        <v>1186941</v>
      </c>
      <c r="M110" s="156"/>
      <c r="N110" s="17">
        <v>1186941</v>
      </c>
      <c r="O110" s="157">
        <v>0</v>
      </c>
      <c r="P110" s="157"/>
      <c r="Q110" s="13"/>
      <c r="R110" s="25" t="s">
        <v>360</v>
      </c>
      <c r="S110" s="104"/>
      <c r="T110" s="111" t="s">
        <v>402</v>
      </c>
      <c r="U110" s="27" t="s">
        <v>350</v>
      </c>
      <c r="V110" s="2" t="s">
        <v>351</v>
      </c>
      <c r="W110" s="6" t="s">
        <v>128</v>
      </c>
      <c r="X110" s="156">
        <v>1186941</v>
      </c>
      <c r="Y110" s="156"/>
    </row>
    <row r="111" spans="1:25" ht="51.75" x14ac:dyDescent="0.25">
      <c r="A111" s="5">
        <v>6</v>
      </c>
      <c r="B111" s="175" t="s">
        <v>183</v>
      </c>
      <c r="C111" s="175"/>
      <c r="D111" s="175"/>
      <c r="E111" s="18" t="s">
        <v>182</v>
      </c>
      <c r="F111" s="18" t="s">
        <v>363</v>
      </c>
      <c r="G111" s="18" t="s">
        <v>379</v>
      </c>
      <c r="H111" s="168" t="s">
        <v>200</v>
      </c>
      <c r="I111" s="168"/>
      <c r="J111" s="169" t="s">
        <v>184</v>
      </c>
      <c r="K111" s="169"/>
      <c r="L111" s="156">
        <v>989118</v>
      </c>
      <c r="M111" s="156"/>
      <c r="N111" s="17">
        <v>989118</v>
      </c>
      <c r="O111" s="157">
        <v>0</v>
      </c>
      <c r="P111" s="157"/>
      <c r="Q111" s="13"/>
      <c r="R111" s="25" t="s">
        <v>360</v>
      </c>
      <c r="S111" s="104"/>
      <c r="T111" s="111" t="s">
        <v>403</v>
      </c>
      <c r="U111" s="27" t="s">
        <v>350</v>
      </c>
      <c r="V111" s="2" t="s">
        <v>351</v>
      </c>
      <c r="W111" s="6" t="s">
        <v>128</v>
      </c>
      <c r="X111" s="156">
        <v>989118</v>
      </c>
      <c r="Y111" s="156"/>
    </row>
    <row r="112" spans="1:25" ht="51.75" x14ac:dyDescent="0.25">
      <c r="A112" s="5">
        <v>7</v>
      </c>
      <c r="B112" s="175" t="s">
        <v>187</v>
      </c>
      <c r="C112" s="175"/>
      <c r="D112" s="175"/>
      <c r="E112" s="18" t="s">
        <v>189</v>
      </c>
      <c r="F112" s="18" t="s">
        <v>363</v>
      </c>
      <c r="G112" s="18" t="s">
        <v>380</v>
      </c>
      <c r="H112" s="168" t="s">
        <v>201</v>
      </c>
      <c r="I112" s="168"/>
      <c r="J112" s="169" t="s">
        <v>188</v>
      </c>
      <c r="K112" s="169"/>
      <c r="L112" s="156">
        <v>21842</v>
      </c>
      <c r="M112" s="156"/>
      <c r="N112" s="17">
        <f>L112-O112</f>
        <v>21842</v>
      </c>
      <c r="O112" s="157">
        <v>0</v>
      </c>
      <c r="P112" s="157"/>
      <c r="Q112" s="13"/>
      <c r="R112" s="25" t="s">
        <v>360</v>
      </c>
      <c r="S112" s="104"/>
      <c r="T112" s="111" t="s">
        <v>404</v>
      </c>
      <c r="U112" s="27" t="s">
        <v>350</v>
      </c>
      <c r="V112" s="2" t="s">
        <v>351</v>
      </c>
      <c r="W112" s="6" t="s">
        <v>128</v>
      </c>
      <c r="X112" s="156">
        <v>21842</v>
      </c>
      <c r="Y112" s="156"/>
    </row>
    <row r="113" spans="1:25" ht="51.75" x14ac:dyDescent="0.25">
      <c r="A113" s="5">
        <v>8</v>
      </c>
      <c r="B113" s="175" t="s">
        <v>190</v>
      </c>
      <c r="C113" s="175"/>
      <c r="D113" s="175"/>
      <c r="E113" s="18" t="s">
        <v>185</v>
      </c>
      <c r="F113" s="18" t="s">
        <v>363</v>
      </c>
      <c r="G113" s="18" t="s">
        <v>380</v>
      </c>
      <c r="H113" s="168" t="s">
        <v>202</v>
      </c>
      <c r="I113" s="168"/>
      <c r="J113" s="169" t="s">
        <v>191</v>
      </c>
      <c r="K113" s="169"/>
      <c r="L113" s="156">
        <v>21842</v>
      </c>
      <c r="M113" s="156"/>
      <c r="N113" s="17">
        <v>21842</v>
      </c>
      <c r="O113" s="157">
        <v>0</v>
      </c>
      <c r="P113" s="157"/>
      <c r="Q113" s="13"/>
      <c r="R113" s="25" t="s">
        <v>360</v>
      </c>
      <c r="S113" s="104"/>
      <c r="T113" s="111" t="s">
        <v>405</v>
      </c>
      <c r="U113" s="27" t="s">
        <v>350</v>
      </c>
      <c r="V113" s="2" t="s">
        <v>351</v>
      </c>
      <c r="W113" s="6" t="s">
        <v>128</v>
      </c>
      <c r="X113" s="156">
        <v>21842</v>
      </c>
      <c r="Y113" s="156"/>
    </row>
    <row r="114" spans="1:25" ht="51.75" x14ac:dyDescent="0.25">
      <c r="A114" s="5">
        <v>9</v>
      </c>
      <c r="B114" s="175" t="s">
        <v>192</v>
      </c>
      <c r="C114" s="175"/>
      <c r="D114" s="175"/>
      <c r="E114" s="18" t="s">
        <v>368</v>
      </c>
      <c r="F114" s="18" t="s">
        <v>363</v>
      </c>
      <c r="G114" s="18" t="s">
        <v>381</v>
      </c>
      <c r="H114" s="168" t="s">
        <v>203</v>
      </c>
      <c r="I114" s="168"/>
      <c r="J114" s="169" t="s">
        <v>193</v>
      </c>
      <c r="K114" s="169"/>
      <c r="L114" s="156">
        <v>81000</v>
      </c>
      <c r="M114" s="156"/>
      <c r="N114" s="17">
        <f t="shared" ref="N114:N157" si="0">L114-O114</f>
        <v>81000</v>
      </c>
      <c r="O114" s="157">
        <v>0</v>
      </c>
      <c r="P114" s="157"/>
      <c r="Q114" s="13"/>
      <c r="R114" s="25" t="s">
        <v>360</v>
      </c>
      <c r="S114" s="104"/>
      <c r="T114" s="111" t="s">
        <v>406</v>
      </c>
      <c r="U114" s="27" t="s">
        <v>350</v>
      </c>
      <c r="V114" s="2" t="s">
        <v>351</v>
      </c>
      <c r="W114" s="6" t="s">
        <v>128</v>
      </c>
      <c r="X114" s="156">
        <v>81000</v>
      </c>
      <c r="Y114" s="156"/>
    </row>
    <row r="115" spans="1:25" ht="51.75" x14ac:dyDescent="0.25">
      <c r="A115" s="5">
        <v>10</v>
      </c>
      <c r="B115" s="175" t="s">
        <v>194</v>
      </c>
      <c r="C115" s="175"/>
      <c r="D115" s="175"/>
      <c r="E115" s="18" t="s">
        <v>196</v>
      </c>
      <c r="F115" s="18" t="s">
        <v>363</v>
      </c>
      <c r="G115" s="18" t="s">
        <v>382</v>
      </c>
      <c r="H115" s="168" t="s">
        <v>204</v>
      </c>
      <c r="I115" s="168"/>
      <c r="J115" s="169" t="s">
        <v>195</v>
      </c>
      <c r="K115" s="169"/>
      <c r="L115" s="156">
        <v>33750</v>
      </c>
      <c r="M115" s="156"/>
      <c r="N115" s="17">
        <f t="shared" si="0"/>
        <v>33750</v>
      </c>
      <c r="O115" s="157">
        <v>0</v>
      </c>
      <c r="P115" s="157"/>
      <c r="Q115" s="13"/>
      <c r="R115" s="25" t="s">
        <v>360</v>
      </c>
      <c r="S115" s="104"/>
      <c r="T115" s="111" t="s">
        <v>407</v>
      </c>
      <c r="U115" s="27" t="s">
        <v>350</v>
      </c>
      <c r="V115" s="2" t="s">
        <v>351</v>
      </c>
      <c r="W115" s="6" t="s">
        <v>128</v>
      </c>
      <c r="X115" s="156">
        <v>33750</v>
      </c>
      <c r="Y115" s="156"/>
    </row>
    <row r="116" spans="1:25" ht="51.75" x14ac:dyDescent="0.25">
      <c r="A116" s="5">
        <v>11</v>
      </c>
      <c r="B116" s="175" t="s">
        <v>205</v>
      </c>
      <c r="C116" s="175"/>
      <c r="D116" s="175"/>
      <c r="E116" s="18" t="s">
        <v>189</v>
      </c>
      <c r="F116" s="18" t="s">
        <v>363</v>
      </c>
      <c r="G116" s="18" t="s">
        <v>383</v>
      </c>
      <c r="H116" s="168" t="s">
        <v>206</v>
      </c>
      <c r="I116" s="168"/>
      <c r="J116" s="169" t="s">
        <v>207</v>
      </c>
      <c r="K116" s="169"/>
      <c r="L116" s="156">
        <v>94500</v>
      </c>
      <c r="M116" s="156"/>
      <c r="N116" s="17">
        <f t="shared" si="0"/>
        <v>94500</v>
      </c>
      <c r="O116" s="157">
        <v>0</v>
      </c>
      <c r="P116" s="157"/>
      <c r="Q116" s="13"/>
      <c r="R116" s="25" t="s">
        <v>360</v>
      </c>
      <c r="S116" s="104"/>
      <c r="T116" s="111" t="s">
        <v>408</v>
      </c>
      <c r="U116" s="27" t="s">
        <v>350</v>
      </c>
      <c r="V116" s="2" t="s">
        <v>351</v>
      </c>
      <c r="W116" s="6" t="s">
        <v>128</v>
      </c>
      <c r="X116" s="156">
        <v>94500</v>
      </c>
      <c r="Y116" s="156"/>
    </row>
    <row r="117" spans="1:25" ht="51.75" x14ac:dyDescent="0.25">
      <c r="A117" s="5">
        <v>12</v>
      </c>
      <c r="B117" s="175" t="s">
        <v>208</v>
      </c>
      <c r="C117" s="175"/>
      <c r="D117" s="175"/>
      <c r="E117" s="18" t="s">
        <v>211</v>
      </c>
      <c r="F117" s="18" t="s">
        <v>363</v>
      </c>
      <c r="G117" s="18" t="s">
        <v>384</v>
      </c>
      <c r="H117" s="168" t="s">
        <v>209</v>
      </c>
      <c r="I117" s="168"/>
      <c r="J117" s="169" t="s">
        <v>210</v>
      </c>
      <c r="K117" s="169"/>
      <c r="L117" s="156">
        <v>83250</v>
      </c>
      <c r="M117" s="156"/>
      <c r="N117" s="17">
        <f t="shared" si="0"/>
        <v>83250</v>
      </c>
      <c r="O117" s="157">
        <v>0</v>
      </c>
      <c r="P117" s="157"/>
      <c r="Q117" s="13"/>
      <c r="R117" s="25" t="s">
        <v>360</v>
      </c>
      <c r="S117" s="104"/>
      <c r="T117" s="111" t="s">
        <v>409</v>
      </c>
      <c r="U117" s="27" t="s">
        <v>350</v>
      </c>
      <c r="V117" s="2" t="s">
        <v>351</v>
      </c>
      <c r="W117" s="6" t="s">
        <v>128</v>
      </c>
      <c r="X117" s="156">
        <v>83250</v>
      </c>
      <c r="Y117" s="156"/>
    </row>
    <row r="118" spans="1:25" ht="51.75" x14ac:dyDescent="0.25">
      <c r="A118" s="5">
        <v>13</v>
      </c>
      <c r="B118" s="175" t="s">
        <v>212</v>
      </c>
      <c r="C118" s="175"/>
      <c r="D118" s="175"/>
      <c r="E118" s="18" t="s">
        <v>369</v>
      </c>
      <c r="F118" s="18" t="s">
        <v>363</v>
      </c>
      <c r="G118" s="18" t="s">
        <v>385</v>
      </c>
      <c r="H118" s="168" t="s">
        <v>213</v>
      </c>
      <c r="I118" s="168"/>
      <c r="J118" s="169" t="s">
        <v>216</v>
      </c>
      <c r="K118" s="169"/>
      <c r="L118" s="156">
        <v>74250</v>
      </c>
      <c r="M118" s="156"/>
      <c r="N118" s="17">
        <f t="shared" si="0"/>
        <v>74250</v>
      </c>
      <c r="O118" s="157">
        <v>0</v>
      </c>
      <c r="P118" s="157"/>
      <c r="Q118" s="13"/>
      <c r="R118" s="25" t="s">
        <v>360</v>
      </c>
      <c r="S118" s="104"/>
      <c r="T118" s="111" t="s">
        <v>410</v>
      </c>
      <c r="U118" s="27" t="s">
        <v>350</v>
      </c>
      <c r="V118" s="2" t="s">
        <v>351</v>
      </c>
      <c r="W118" s="6" t="s">
        <v>128</v>
      </c>
      <c r="X118" s="156">
        <v>74250</v>
      </c>
      <c r="Y118" s="156"/>
    </row>
    <row r="119" spans="1:25" ht="51.75" x14ac:dyDescent="0.25">
      <c r="A119" s="5">
        <v>14</v>
      </c>
      <c r="B119" s="175" t="s">
        <v>214</v>
      </c>
      <c r="C119" s="175"/>
      <c r="D119" s="175"/>
      <c r="E119" s="18" t="s">
        <v>370</v>
      </c>
      <c r="F119" s="18" t="s">
        <v>363</v>
      </c>
      <c r="G119" s="18" t="s">
        <v>386</v>
      </c>
      <c r="H119" s="168" t="s">
        <v>215</v>
      </c>
      <c r="I119" s="168"/>
      <c r="J119" s="169" t="s">
        <v>217</v>
      </c>
      <c r="K119" s="169"/>
      <c r="L119" s="156">
        <v>42750</v>
      </c>
      <c r="M119" s="156"/>
      <c r="N119" s="17">
        <f t="shared" si="0"/>
        <v>42750</v>
      </c>
      <c r="O119" s="157">
        <v>0</v>
      </c>
      <c r="P119" s="157"/>
      <c r="Q119" s="13"/>
      <c r="R119" s="25" t="s">
        <v>360</v>
      </c>
      <c r="S119" s="104"/>
      <c r="T119" s="111" t="s">
        <v>411</v>
      </c>
      <c r="U119" s="27" t="s">
        <v>350</v>
      </c>
      <c r="V119" s="2" t="s">
        <v>351</v>
      </c>
      <c r="W119" s="6" t="s">
        <v>128</v>
      </c>
      <c r="X119" s="156">
        <v>42750</v>
      </c>
      <c r="Y119" s="156"/>
    </row>
    <row r="120" spans="1:25" ht="51.75" x14ac:dyDescent="0.25">
      <c r="A120" s="5">
        <v>15</v>
      </c>
      <c r="B120" s="175" t="s">
        <v>219</v>
      </c>
      <c r="C120" s="175"/>
      <c r="D120" s="175"/>
      <c r="E120" s="18" t="s">
        <v>222</v>
      </c>
      <c r="F120" s="18" t="s">
        <v>363</v>
      </c>
      <c r="G120" s="18" t="s">
        <v>387</v>
      </c>
      <c r="H120" s="168" t="s">
        <v>220</v>
      </c>
      <c r="I120" s="168"/>
      <c r="J120" s="169" t="s">
        <v>221</v>
      </c>
      <c r="K120" s="169"/>
      <c r="L120" s="156">
        <v>99000</v>
      </c>
      <c r="M120" s="156"/>
      <c r="N120" s="17">
        <f t="shared" si="0"/>
        <v>99000</v>
      </c>
      <c r="O120" s="157">
        <v>0</v>
      </c>
      <c r="P120" s="157"/>
      <c r="Q120" s="13"/>
      <c r="R120" s="25" t="s">
        <v>360</v>
      </c>
      <c r="S120" s="104"/>
      <c r="T120" s="111" t="s">
        <v>412</v>
      </c>
      <c r="U120" s="27" t="s">
        <v>350</v>
      </c>
      <c r="V120" s="2" t="s">
        <v>351</v>
      </c>
      <c r="W120" s="6" t="s">
        <v>128</v>
      </c>
      <c r="X120" s="156">
        <v>99000</v>
      </c>
      <c r="Y120" s="156"/>
    </row>
    <row r="121" spans="1:25" ht="51.75" x14ac:dyDescent="0.25">
      <c r="A121" s="5">
        <v>16</v>
      </c>
      <c r="B121" s="175" t="s">
        <v>223</v>
      </c>
      <c r="C121" s="175"/>
      <c r="D121" s="175"/>
      <c r="E121" s="18" t="s">
        <v>226</v>
      </c>
      <c r="F121" s="18" t="s">
        <v>363</v>
      </c>
      <c r="G121" s="18" t="s">
        <v>388</v>
      </c>
      <c r="H121" s="168" t="s">
        <v>224</v>
      </c>
      <c r="I121" s="168"/>
      <c r="J121" s="169" t="s">
        <v>225</v>
      </c>
      <c r="K121" s="169"/>
      <c r="L121" s="156">
        <v>40500</v>
      </c>
      <c r="M121" s="156"/>
      <c r="N121" s="17">
        <f t="shared" si="0"/>
        <v>40500</v>
      </c>
      <c r="O121" s="157">
        <v>0</v>
      </c>
      <c r="P121" s="157"/>
      <c r="Q121" s="13"/>
      <c r="R121" s="25" t="s">
        <v>360</v>
      </c>
      <c r="S121" s="104"/>
      <c r="T121" s="111" t="s">
        <v>413</v>
      </c>
      <c r="U121" s="27" t="s">
        <v>350</v>
      </c>
      <c r="V121" s="2" t="s">
        <v>351</v>
      </c>
      <c r="W121" s="6" t="s">
        <v>128</v>
      </c>
      <c r="X121" s="156">
        <v>40500</v>
      </c>
      <c r="Y121" s="156"/>
    </row>
    <row r="122" spans="1:25" ht="51.75" x14ac:dyDescent="0.25">
      <c r="A122" s="5">
        <v>17</v>
      </c>
      <c r="B122" s="175" t="s">
        <v>223</v>
      </c>
      <c r="C122" s="175"/>
      <c r="D122" s="175"/>
      <c r="E122" s="18" t="s">
        <v>226</v>
      </c>
      <c r="F122" s="18" t="s">
        <v>363</v>
      </c>
      <c r="G122" s="18" t="s">
        <v>389</v>
      </c>
      <c r="H122" s="168" t="s">
        <v>227</v>
      </c>
      <c r="I122" s="168"/>
      <c r="J122" s="169" t="s">
        <v>228</v>
      </c>
      <c r="K122" s="169"/>
      <c r="L122" s="156">
        <v>87750</v>
      </c>
      <c r="M122" s="156"/>
      <c r="N122" s="17">
        <f t="shared" si="0"/>
        <v>87750</v>
      </c>
      <c r="O122" s="157">
        <v>0</v>
      </c>
      <c r="P122" s="157"/>
      <c r="Q122" s="13"/>
      <c r="R122" s="25" t="s">
        <v>360</v>
      </c>
      <c r="S122" s="104"/>
      <c r="T122" s="111" t="s">
        <v>414</v>
      </c>
      <c r="U122" s="27" t="s">
        <v>350</v>
      </c>
      <c r="V122" s="2" t="s">
        <v>351</v>
      </c>
      <c r="W122" s="6" t="s">
        <v>128</v>
      </c>
      <c r="X122" s="156">
        <v>87750</v>
      </c>
      <c r="Y122" s="156"/>
    </row>
    <row r="123" spans="1:25" ht="51.75" x14ac:dyDescent="0.25">
      <c r="A123" s="5">
        <v>18</v>
      </c>
      <c r="B123" s="175" t="s">
        <v>229</v>
      </c>
      <c r="C123" s="175"/>
      <c r="D123" s="175"/>
      <c r="E123" s="18" t="s">
        <v>232</v>
      </c>
      <c r="F123" s="18" t="s">
        <v>363</v>
      </c>
      <c r="G123" s="18" t="s">
        <v>390</v>
      </c>
      <c r="H123" s="168" t="s">
        <v>230</v>
      </c>
      <c r="I123" s="168"/>
      <c r="J123" s="169" t="s">
        <v>231</v>
      </c>
      <c r="K123" s="169"/>
      <c r="L123" s="156">
        <v>105750</v>
      </c>
      <c r="M123" s="156"/>
      <c r="N123" s="17">
        <f t="shared" si="0"/>
        <v>105750</v>
      </c>
      <c r="O123" s="157">
        <v>0</v>
      </c>
      <c r="P123" s="157"/>
      <c r="Q123" s="13"/>
      <c r="R123" s="25" t="s">
        <v>360</v>
      </c>
      <c r="S123" s="104"/>
      <c r="T123" s="111" t="s">
        <v>415</v>
      </c>
      <c r="U123" s="27" t="s">
        <v>350</v>
      </c>
      <c r="V123" s="2" t="s">
        <v>351</v>
      </c>
      <c r="W123" s="6" t="s">
        <v>128</v>
      </c>
      <c r="X123" s="156">
        <v>105750</v>
      </c>
      <c r="Y123" s="156"/>
    </row>
    <row r="124" spans="1:25" ht="51.75" x14ac:dyDescent="0.25">
      <c r="A124" s="5">
        <v>19</v>
      </c>
      <c r="B124" s="175" t="s">
        <v>233</v>
      </c>
      <c r="C124" s="175"/>
      <c r="D124" s="175"/>
      <c r="E124" s="18" t="s">
        <v>236</v>
      </c>
      <c r="F124" s="18" t="s">
        <v>363</v>
      </c>
      <c r="G124" s="18" t="s">
        <v>384</v>
      </c>
      <c r="H124" s="168" t="s">
        <v>234</v>
      </c>
      <c r="I124" s="168"/>
      <c r="J124" s="169" t="s">
        <v>235</v>
      </c>
      <c r="K124" s="169"/>
      <c r="L124" s="156">
        <v>85250</v>
      </c>
      <c r="M124" s="156"/>
      <c r="N124" s="17">
        <f t="shared" si="0"/>
        <v>85250</v>
      </c>
      <c r="O124" s="157">
        <v>0</v>
      </c>
      <c r="P124" s="157"/>
      <c r="Q124" s="13"/>
      <c r="R124" s="25" t="s">
        <v>360</v>
      </c>
      <c r="S124" s="104"/>
      <c r="T124" s="111" t="s">
        <v>416</v>
      </c>
      <c r="U124" s="27" t="s">
        <v>350</v>
      </c>
      <c r="V124" s="2" t="s">
        <v>351</v>
      </c>
      <c r="W124" s="6" t="s">
        <v>128</v>
      </c>
      <c r="X124" s="156">
        <v>85250</v>
      </c>
      <c r="Y124" s="156"/>
    </row>
    <row r="125" spans="1:25" ht="51.75" x14ac:dyDescent="0.25">
      <c r="A125" s="5">
        <v>20</v>
      </c>
      <c r="B125" s="175" t="s">
        <v>237</v>
      </c>
      <c r="C125" s="175"/>
      <c r="D125" s="175"/>
      <c r="E125" s="18" t="s">
        <v>240</v>
      </c>
      <c r="F125" s="18" t="s">
        <v>363</v>
      </c>
      <c r="G125" s="18" t="s">
        <v>387</v>
      </c>
      <c r="H125" s="168" t="s">
        <v>238</v>
      </c>
      <c r="I125" s="168"/>
      <c r="J125" s="169" t="s">
        <v>239</v>
      </c>
      <c r="K125" s="169"/>
      <c r="L125" s="156">
        <v>99000</v>
      </c>
      <c r="M125" s="156"/>
      <c r="N125" s="17">
        <f t="shared" si="0"/>
        <v>99000</v>
      </c>
      <c r="O125" s="157">
        <v>0</v>
      </c>
      <c r="P125" s="157"/>
      <c r="Q125" s="13"/>
      <c r="R125" s="25" t="s">
        <v>360</v>
      </c>
      <c r="S125" s="104"/>
      <c r="T125" s="111" t="s">
        <v>417</v>
      </c>
      <c r="U125" s="27" t="s">
        <v>350</v>
      </c>
      <c r="V125" s="2" t="s">
        <v>351</v>
      </c>
      <c r="W125" s="6" t="s">
        <v>128</v>
      </c>
      <c r="X125" s="156">
        <v>99000</v>
      </c>
      <c r="Y125" s="156"/>
    </row>
    <row r="126" spans="1:25" ht="51.75" x14ac:dyDescent="0.25">
      <c r="A126" s="5">
        <v>21</v>
      </c>
      <c r="B126" s="175" t="s">
        <v>241</v>
      </c>
      <c r="C126" s="175"/>
      <c r="D126" s="175"/>
      <c r="E126" s="18" t="s">
        <v>244</v>
      </c>
      <c r="F126" s="18" t="s">
        <v>363</v>
      </c>
      <c r="G126" s="18" t="s">
        <v>391</v>
      </c>
      <c r="H126" s="168" t="s">
        <v>242</v>
      </c>
      <c r="I126" s="168"/>
      <c r="J126" s="169" t="s">
        <v>243</v>
      </c>
      <c r="K126" s="169"/>
      <c r="L126" s="156">
        <v>27000</v>
      </c>
      <c r="M126" s="156"/>
      <c r="N126" s="17">
        <f t="shared" si="0"/>
        <v>27000</v>
      </c>
      <c r="O126" s="157">
        <v>0</v>
      </c>
      <c r="P126" s="157"/>
      <c r="Q126" s="13"/>
      <c r="R126" s="25" t="s">
        <v>360</v>
      </c>
      <c r="S126" s="104"/>
      <c r="T126" s="111" t="s">
        <v>418</v>
      </c>
      <c r="U126" s="27" t="s">
        <v>350</v>
      </c>
      <c r="V126" s="2" t="s">
        <v>351</v>
      </c>
      <c r="W126" s="6" t="s">
        <v>128</v>
      </c>
      <c r="X126" s="156">
        <v>27000</v>
      </c>
      <c r="Y126" s="156"/>
    </row>
    <row r="127" spans="1:25" ht="51.75" x14ac:dyDescent="0.25">
      <c r="A127" s="5">
        <v>22</v>
      </c>
      <c r="B127" s="175" t="s">
        <v>245</v>
      </c>
      <c r="C127" s="175"/>
      <c r="D127" s="175"/>
      <c r="E127" s="18" t="s">
        <v>248</v>
      </c>
      <c r="F127" s="18" t="s">
        <v>363</v>
      </c>
      <c r="G127" s="18" t="s">
        <v>392</v>
      </c>
      <c r="H127" s="168" t="s">
        <v>246</v>
      </c>
      <c r="I127" s="168"/>
      <c r="J127" s="169" t="s">
        <v>247</v>
      </c>
      <c r="K127" s="169"/>
      <c r="L127" s="156">
        <v>29250</v>
      </c>
      <c r="M127" s="156"/>
      <c r="N127" s="17">
        <f t="shared" si="0"/>
        <v>29250</v>
      </c>
      <c r="O127" s="157">
        <v>0</v>
      </c>
      <c r="P127" s="157"/>
      <c r="Q127" s="13"/>
      <c r="R127" s="25" t="s">
        <v>360</v>
      </c>
      <c r="S127" s="104"/>
      <c r="T127" s="111" t="s">
        <v>419</v>
      </c>
      <c r="U127" s="27" t="s">
        <v>350</v>
      </c>
      <c r="V127" s="2" t="s">
        <v>351</v>
      </c>
      <c r="W127" s="6" t="s">
        <v>128</v>
      </c>
      <c r="X127" s="156">
        <v>29250</v>
      </c>
      <c r="Y127" s="156"/>
    </row>
    <row r="128" spans="1:25" ht="51.75" x14ac:dyDescent="0.25">
      <c r="A128" s="5">
        <v>23</v>
      </c>
      <c r="B128" s="175" t="s">
        <v>249</v>
      </c>
      <c r="C128" s="175"/>
      <c r="D128" s="175"/>
      <c r="E128" s="18" t="s">
        <v>252</v>
      </c>
      <c r="F128" s="18" t="s">
        <v>363</v>
      </c>
      <c r="G128" s="18" t="s">
        <v>393</v>
      </c>
      <c r="H128" s="168" t="s">
        <v>250</v>
      </c>
      <c r="I128" s="168"/>
      <c r="J128" s="169" t="s">
        <v>251</v>
      </c>
      <c r="K128" s="169"/>
      <c r="L128" s="156">
        <v>45000</v>
      </c>
      <c r="M128" s="156"/>
      <c r="N128" s="17">
        <f t="shared" si="0"/>
        <v>45000</v>
      </c>
      <c r="O128" s="157">
        <v>0</v>
      </c>
      <c r="P128" s="157"/>
      <c r="Q128" s="13"/>
      <c r="R128" s="25" t="s">
        <v>360</v>
      </c>
      <c r="S128" s="104"/>
      <c r="T128" s="111" t="s">
        <v>420</v>
      </c>
      <c r="U128" s="27" t="s">
        <v>350</v>
      </c>
      <c r="V128" s="2" t="s">
        <v>351</v>
      </c>
      <c r="W128" s="6" t="s">
        <v>128</v>
      </c>
      <c r="X128" s="156">
        <v>45000</v>
      </c>
      <c r="Y128" s="156"/>
    </row>
    <row r="129" spans="1:25" ht="51.75" x14ac:dyDescent="0.25">
      <c r="A129" s="5">
        <v>24</v>
      </c>
      <c r="B129" s="175" t="s">
        <v>253</v>
      </c>
      <c r="C129" s="175"/>
      <c r="D129" s="175"/>
      <c r="E129" s="18" t="s">
        <v>256</v>
      </c>
      <c r="F129" s="18" t="s">
        <v>363</v>
      </c>
      <c r="G129" s="18" t="s">
        <v>391</v>
      </c>
      <c r="H129" s="168" t="s">
        <v>254</v>
      </c>
      <c r="I129" s="168"/>
      <c r="J129" s="169" t="s">
        <v>255</v>
      </c>
      <c r="K129" s="169"/>
      <c r="L129" s="156">
        <v>27000</v>
      </c>
      <c r="M129" s="156"/>
      <c r="N129" s="17">
        <f t="shared" si="0"/>
        <v>27000</v>
      </c>
      <c r="O129" s="157">
        <v>0</v>
      </c>
      <c r="P129" s="157"/>
      <c r="Q129" s="13"/>
      <c r="R129" s="25" t="s">
        <v>360</v>
      </c>
      <c r="S129" s="104"/>
      <c r="T129" s="111" t="s">
        <v>421</v>
      </c>
      <c r="U129" s="27" t="s">
        <v>350</v>
      </c>
      <c r="V129" s="2" t="s">
        <v>351</v>
      </c>
      <c r="W129" s="6" t="s">
        <v>128</v>
      </c>
      <c r="X129" s="156">
        <v>27000</v>
      </c>
      <c r="Y129" s="156"/>
    </row>
    <row r="130" spans="1:25" ht="51.75" x14ac:dyDescent="0.25">
      <c r="A130" s="5">
        <v>25</v>
      </c>
      <c r="B130" s="175" t="s">
        <v>257</v>
      </c>
      <c r="C130" s="175"/>
      <c r="D130" s="175"/>
      <c r="E130" s="18" t="s">
        <v>368</v>
      </c>
      <c r="F130" s="18" t="s">
        <v>363</v>
      </c>
      <c r="G130" s="18" t="s">
        <v>394</v>
      </c>
      <c r="H130" s="168" t="s">
        <v>258</v>
      </c>
      <c r="I130" s="168"/>
      <c r="J130" s="169" t="s">
        <v>259</v>
      </c>
      <c r="K130" s="169"/>
      <c r="L130" s="156">
        <v>3782.7</v>
      </c>
      <c r="M130" s="156"/>
      <c r="N130" s="17">
        <f t="shared" si="0"/>
        <v>3782.7</v>
      </c>
      <c r="O130" s="157">
        <v>0</v>
      </c>
      <c r="P130" s="157"/>
      <c r="Q130" s="13"/>
      <c r="R130" s="25" t="s">
        <v>360</v>
      </c>
      <c r="S130" s="104"/>
      <c r="T130" s="111" t="s">
        <v>422</v>
      </c>
      <c r="U130" s="27" t="s">
        <v>350</v>
      </c>
      <c r="V130" s="2" t="s">
        <v>351</v>
      </c>
      <c r="W130" s="6" t="s">
        <v>128</v>
      </c>
      <c r="X130" s="156">
        <v>3782.7</v>
      </c>
      <c r="Y130" s="156"/>
    </row>
    <row r="131" spans="1:25" ht="51.75" x14ac:dyDescent="0.25">
      <c r="A131" s="5">
        <v>26</v>
      </c>
      <c r="B131" s="175" t="s">
        <v>260</v>
      </c>
      <c r="C131" s="175"/>
      <c r="D131" s="175"/>
      <c r="E131" s="18" t="s">
        <v>211</v>
      </c>
      <c r="F131" s="18" t="s">
        <v>363</v>
      </c>
      <c r="G131" s="18" t="s">
        <v>394</v>
      </c>
      <c r="H131" s="168" t="s">
        <v>261</v>
      </c>
      <c r="I131" s="168"/>
      <c r="J131" s="169" t="s">
        <v>262</v>
      </c>
      <c r="K131" s="169"/>
      <c r="L131" s="156">
        <v>4375.62</v>
      </c>
      <c r="M131" s="156"/>
      <c r="N131" s="17">
        <f t="shared" si="0"/>
        <v>4375.62</v>
      </c>
      <c r="O131" s="157">
        <v>0</v>
      </c>
      <c r="P131" s="157"/>
      <c r="Q131" s="13"/>
      <c r="R131" s="25" t="s">
        <v>360</v>
      </c>
      <c r="S131" s="104"/>
      <c r="T131" s="111" t="s">
        <v>423</v>
      </c>
      <c r="U131" s="27" t="s">
        <v>350</v>
      </c>
      <c r="V131" s="2" t="s">
        <v>351</v>
      </c>
      <c r="W131" s="6" t="s">
        <v>128</v>
      </c>
      <c r="X131" s="156">
        <v>4375.62</v>
      </c>
      <c r="Y131" s="156"/>
    </row>
    <row r="132" spans="1:25" ht="51.75" x14ac:dyDescent="0.25">
      <c r="A132" s="5">
        <v>27</v>
      </c>
      <c r="B132" s="175" t="s">
        <v>263</v>
      </c>
      <c r="C132" s="175"/>
      <c r="D132" s="175"/>
      <c r="E132" s="18" t="s">
        <v>371</v>
      </c>
      <c r="F132" s="18" t="s">
        <v>363</v>
      </c>
      <c r="G132" s="18" t="s">
        <v>394</v>
      </c>
      <c r="H132" s="168" t="s">
        <v>264</v>
      </c>
      <c r="I132" s="168"/>
      <c r="J132" s="169" t="s">
        <v>265</v>
      </c>
      <c r="K132" s="169"/>
      <c r="L132" s="156">
        <v>3784.32</v>
      </c>
      <c r="M132" s="156"/>
      <c r="N132" s="17">
        <f t="shared" si="0"/>
        <v>3784.32</v>
      </c>
      <c r="O132" s="157">
        <v>0</v>
      </c>
      <c r="P132" s="157"/>
      <c r="Q132" s="13"/>
      <c r="R132" s="25" t="s">
        <v>360</v>
      </c>
      <c r="S132" s="104"/>
      <c r="T132" s="111" t="s">
        <v>424</v>
      </c>
      <c r="U132" s="27" t="s">
        <v>350</v>
      </c>
      <c r="V132" s="2" t="s">
        <v>351</v>
      </c>
      <c r="W132" s="6" t="s">
        <v>128</v>
      </c>
      <c r="X132" s="156">
        <v>3784.32</v>
      </c>
      <c r="Y132" s="156"/>
    </row>
    <row r="133" spans="1:25" ht="51.75" x14ac:dyDescent="0.25">
      <c r="A133" s="5">
        <v>28</v>
      </c>
      <c r="B133" s="175" t="s">
        <v>266</v>
      </c>
      <c r="C133" s="175"/>
      <c r="D133" s="175"/>
      <c r="E133" s="18" t="s">
        <v>226</v>
      </c>
      <c r="F133" s="18" t="s">
        <v>363</v>
      </c>
      <c r="G133" s="18" t="s">
        <v>394</v>
      </c>
      <c r="H133" s="168" t="s">
        <v>267</v>
      </c>
      <c r="I133" s="168"/>
      <c r="J133" s="169" t="s">
        <v>268</v>
      </c>
      <c r="K133" s="169"/>
      <c r="L133" s="156">
        <v>7570.26</v>
      </c>
      <c r="M133" s="156"/>
      <c r="N133" s="17">
        <f t="shared" si="0"/>
        <v>7570.26</v>
      </c>
      <c r="O133" s="157">
        <v>0</v>
      </c>
      <c r="P133" s="157"/>
      <c r="Q133" s="13"/>
      <c r="R133" s="25" t="s">
        <v>360</v>
      </c>
      <c r="S133" s="104"/>
      <c r="T133" s="111" t="s">
        <v>425</v>
      </c>
      <c r="U133" s="27" t="s">
        <v>350</v>
      </c>
      <c r="V133" s="2" t="s">
        <v>351</v>
      </c>
      <c r="W133" s="6" t="s">
        <v>128</v>
      </c>
      <c r="X133" s="156">
        <v>7570.26</v>
      </c>
      <c r="Y133" s="156"/>
    </row>
    <row r="134" spans="1:25" ht="51.75" x14ac:dyDescent="0.25">
      <c r="A134" s="5">
        <v>29</v>
      </c>
      <c r="B134" s="175" t="s">
        <v>269</v>
      </c>
      <c r="C134" s="175"/>
      <c r="D134" s="175"/>
      <c r="E134" s="18" t="s">
        <v>232</v>
      </c>
      <c r="F134" s="18" t="s">
        <v>363</v>
      </c>
      <c r="G134" s="18" t="s">
        <v>394</v>
      </c>
      <c r="H134" s="168" t="s">
        <v>270</v>
      </c>
      <c r="I134" s="168"/>
      <c r="J134" s="169" t="s">
        <v>271</v>
      </c>
      <c r="K134" s="169"/>
      <c r="L134" s="156">
        <v>17351.82</v>
      </c>
      <c r="M134" s="156"/>
      <c r="N134" s="17">
        <f t="shared" si="0"/>
        <v>17351.82</v>
      </c>
      <c r="O134" s="157">
        <v>0</v>
      </c>
      <c r="P134" s="157"/>
      <c r="Q134" s="13"/>
      <c r="R134" s="25" t="s">
        <v>360</v>
      </c>
      <c r="S134" s="104"/>
      <c r="T134" s="111" t="s">
        <v>426</v>
      </c>
      <c r="U134" s="27" t="s">
        <v>350</v>
      </c>
      <c r="V134" s="2" t="s">
        <v>351</v>
      </c>
      <c r="W134" s="6" t="s">
        <v>128</v>
      </c>
      <c r="X134" s="156">
        <v>17351.82</v>
      </c>
      <c r="Y134" s="156"/>
    </row>
    <row r="135" spans="1:25" ht="51.75" x14ac:dyDescent="0.25">
      <c r="A135" s="5">
        <v>30</v>
      </c>
      <c r="B135" s="175" t="s">
        <v>272</v>
      </c>
      <c r="C135" s="175"/>
      <c r="D135" s="175"/>
      <c r="E135" s="18" t="s">
        <v>185</v>
      </c>
      <c r="F135" s="18" t="s">
        <v>363</v>
      </c>
      <c r="G135" s="18" t="s">
        <v>394</v>
      </c>
      <c r="H135" s="168" t="s">
        <v>273</v>
      </c>
      <c r="I135" s="168"/>
      <c r="J135" s="169" t="s">
        <v>274</v>
      </c>
      <c r="K135" s="169"/>
      <c r="L135" s="159">
        <v>8156.7</v>
      </c>
      <c r="M135" s="159"/>
      <c r="N135" s="17">
        <f t="shared" si="0"/>
        <v>8156.7</v>
      </c>
      <c r="O135" s="157">
        <v>0</v>
      </c>
      <c r="P135" s="157"/>
      <c r="Q135" s="24"/>
      <c r="R135" s="25" t="s">
        <v>360</v>
      </c>
      <c r="S135" s="104"/>
      <c r="T135" s="111" t="s">
        <v>427</v>
      </c>
      <c r="U135" s="27" t="s">
        <v>350</v>
      </c>
      <c r="V135" s="2" t="s">
        <v>351</v>
      </c>
      <c r="W135" s="6" t="s">
        <v>128</v>
      </c>
      <c r="X135" s="159">
        <v>8156.7</v>
      </c>
      <c r="Y135" s="159"/>
    </row>
    <row r="136" spans="1:25" ht="51.75" x14ac:dyDescent="0.25">
      <c r="A136" s="5">
        <v>31</v>
      </c>
      <c r="B136" s="175" t="s">
        <v>272</v>
      </c>
      <c r="C136" s="175"/>
      <c r="D136" s="175"/>
      <c r="E136" s="18" t="s">
        <v>185</v>
      </c>
      <c r="F136" s="18" t="s">
        <v>363</v>
      </c>
      <c r="G136" s="18" t="s">
        <v>394</v>
      </c>
      <c r="H136" s="168" t="s">
        <v>275</v>
      </c>
      <c r="I136" s="168"/>
      <c r="J136" s="169" t="s">
        <v>276</v>
      </c>
      <c r="K136" s="169"/>
      <c r="L136" s="159">
        <v>3489.48</v>
      </c>
      <c r="M136" s="159"/>
      <c r="N136" s="17">
        <f t="shared" si="0"/>
        <v>3489.48</v>
      </c>
      <c r="O136" s="157">
        <v>0</v>
      </c>
      <c r="P136" s="157"/>
      <c r="Q136" s="24"/>
      <c r="R136" s="25" t="s">
        <v>360</v>
      </c>
      <c r="S136" s="104"/>
      <c r="T136" s="111" t="s">
        <v>428</v>
      </c>
      <c r="U136" s="27" t="s">
        <v>350</v>
      </c>
      <c r="V136" s="2" t="s">
        <v>351</v>
      </c>
      <c r="W136" s="6" t="s">
        <v>128</v>
      </c>
      <c r="X136" s="159">
        <v>3489.48</v>
      </c>
      <c r="Y136" s="159"/>
    </row>
    <row r="137" spans="1:25" ht="51.75" x14ac:dyDescent="0.25">
      <c r="A137" s="5">
        <v>32</v>
      </c>
      <c r="B137" s="175" t="s">
        <v>277</v>
      </c>
      <c r="C137" s="175"/>
      <c r="D137" s="175"/>
      <c r="E137" s="18" t="s">
        <v>248</v>
      </c>
      <c r="F137" s="18" t="s">
        <v>363</v>
      </c>
      <c r="G137" s="18" t="s">
        <v>394</v>
      </c>
      <c r="H137" s="168" t="s">
        <v>278</v>
      </c>
      <c r="I137" s="168"/>
      <c r="J137" s="169" t="s">
        <v>279</v>
      </c>
      <c r="K137" s="169"/>
      <c r="L137" s="159">
        <v>12546.9</v>
      </c>
      <c r="M137" s="159"/>
      <c r="N137" s="17">
        <f t="shared" si="0"/>
        <v>12546.9</v>
      </c>
      <c r="O137" s="157">
        <v>0</v>
      </c>
      <c r="P137" s="157"/>
      <c r="Q137" s="24"/>
      <c r="R137" s="25" t="s">
        <v>360</v>
      </c>
      <c r="S137" s="104"/>
      <c r="T137" s="111" t="s">
        <v>429</v>
      </c>
      <c r="U137" s="27" t="s">
        <v>350</v>
      </c>
      <c r="V137" s="2" t="s">
        <v>351</v>
      </c>
      <c r="W137" s="6" t="s">
        <v>128</v>
      </c>
      <c r="X137" s="159">
        <v>12546.9</v>
      </c>
      <c r="Y137" s="159"/>
    </row>
    <row r="138" spans="1:25" ht="51.75" x14ac:dyDescent="0.25">
      <c r="A138" s="5">
        <v>33</v>
      </c>
      <c r="B138" s="175" t="s">
        <v>280</v>
      </c>
      <c r="C138" s="175"/>
      <c r="D138" s="175"/>
      <c r="E138" s="18" t="s">
        <v>252</v>
      </c>
      <c r="F138" s="18" t="s">
        <v>363</v>
      </c>
      <c r="G138" s="18" t="s">
        <v>394</v>
      </c>
      <c r="H138" s="168" t="s">
        <v>281</v>
      </c>
      <c r="I138" s="168"/>
      <c r="J138" s="169" t="s">
        <v>282</v>
      </c>
      <c r="K138" s="169"/>
      <c r="L138" s="159">
        <v>7570.26</v>
      </c>
      <c r="M138" s="159"/>
      <c r="N138" s="17">
        <f t="shared" si="0"/>
        <v>7570.26</v>
      </c>
      <c r="O138" s="157">
        <v>0</v>
      </c>
      <c r="P138" s="157"/>
      <c r="Q138" s="24"/>
      <c r="R138" s="25" t="s">
        <v>360</v>
      </c>
      <c r="S138" s="104" t="s">
        <v>543</v>
      </c>
      <c r="T138" s="111" t="s">
        <v>553</v>
      </c>
      <c r="U138" s="27" t="s">
        <v>350</v>
      </c>
      <c r="V138" s="2" t="s">
        <v>351</v>
      </c>
      <c r="W138" s="6" t="s">
        <v>128</v>
      </c>
      <c r="X138" s="159">
        <v>0</v>
      </c>
      <c r="Y138" s="159"/>
    </row>
    <row r="139" spans="1:25" ht="51.75" x14ac:dyDescent="0.25">
      <c r="A139" s="5">
        <v>34</v>
      </c>
      <c r="B139" s="175" t="s">
        <v>283</v>
      </c>
      <c r="C139" s="175"/>
      <c r="D139" s="175"/>
      <c r="E139" s="18" t="s">
        <v>286</v>
      </c>
      <c r="F139" s="18" t="s">
        <v>363</v>
      </c>
      <c r="G139" s="18" t="s">
        <v>394</v>
      </c>
      <c r="H139" s="168" t="s">
        <v>284</v>
      </c>
      <c r="I139" s="168"/>
      <c r="J139" s="169" t="s">
        <v>285</v>
      </c>
      <c r="K139" s="169"/>
      <c r="L139" s="159">
        <v>10763.28</v>
      </c>
      <c r="M139" s="159"/>
      <c r="N139" s="17">
        <f t="shared" si="0"/>
        <v>10763.28</v>
      </c>
      <c r="O139" s="157">
        <v>0</v>
      </c>
      <c r="P139" s="157"/>
      <c r="Q139" s="24"/>
      <c r="R139" s="25" t="s">
        <v>360</v>
      </c>
      <c r="S139" s="104"/>
      <c r="T139" s="111" t="s">
        <v>430</v>
      </c>
      <c r="U139" s="27" t="s">
        <v>350</v>
      </c>
      <c r="V139" s="2" t="s">
        <v>351</v>
      </c>
      <c r="W139" s="6" t="s">
        <v>128</v>
      </c>
      <c r="X139" s="159">
        <v>10763.28</v>
      </c>
      <c r="Y139" s="159"/>
    </row>
    <row r="140" spans="1:25" ht="51.75" x14ac:dyDescent="0.25">
      <c r="A140" s="5">
        <v>35</v>
      </c>
      <c r="B140" s="175" t="s">
        <v>287</v>
      </c>
      <c r="C140" s="175"/>
      <c r="D140" s="175"/>
      <c r="E140" s="18" t="s">
        <v>361</v>
      </c>
      <c r="F140" s="18" t="s">
        <v>363</v>
      </c>
      <c r="G140" s="18" t="s">
        <v>395</v>
      </c>
      <c r="H140" s="168" t="s">
        <v>288</v>
      </c>
      <c r="I140" s="168"/>
      <c r="J140" s="169" t="s">
        <v>289</v>
      </c>
      <c r="K140" s="169"/>
      <c r="L140" s="159">
        <v>194752</v>
      </c>
      <c r="M140" s="159"/>
      <c r="N140" s="17">
        <f t="shared" si="0"/>
        <v>194752</v>
      </c>
      <c r="O140" s="157">
        <v>0</v>
      </c>
      <c r="P140" s="157"/>
      <c r="Q140" s="24"/>
      <c r="R140" s="25" t="s">
        <v>360</v>
      </c>
      <c r="S140" s="104"/>
      <c r="T140" s="111" t="s">
        <v>431</v>
      </c>
      <c r="U140" s="27" t="s">
        <v>350</v>
      </c>
      <c r="V140" s="2" t="s">
        <v>351</v>
      </c>
      <c r="W140" s="6" t="s">
        <v>128</v>
      </c>
      <c r="X140" s="159">
        <v>194752</v>
      </c>
      <c r="Y140" s="159"/>
    </row>
    <row r="141" spans="1:25" ht="51.75" x14ac:dyDescent="0.25">
      <c r="A141" s="5">
        <v>36</v>
      </c>
      <c r="B141" s="175" t="s">
        <v>290</v>
      </c>
      <c r="C141" s="175"/>
      <c r="D141" s="175"/>
      <c r="E141" s="18" t="s">
        <v>182</v>
      </c>
      <c r="F141" s="18" t="s">
        <v>363</v>
      </c>
      <c r="G141" s="18" t="s">
        <v>396</v>
      </c>
      <c r="H141" s="168" t="s">
        <v>291</v>
      </c>
      <c r="I141" s="168"/>
      <c r="J141" s="169" t="s">
        <v>292</v>
      </c>
      <c r="K141" s="169"/>
      <c r="L141" s="159">
        <v>594000</v>
      </c>
      <c r="M141" s="159"/>
      <c r="N141" s="17">
        <v>332592.12</v>
      </c>
      <c r="O141" s="157">
        <v>261407.88</v>
      </c>
      <c r="P141" s="157"/>
      <c r="Q141" s="24"/>
      <c r="R141" s="25" t="s">
        <v>360</v>
      </c>
      <c r="S141" s="104"/>
      <c r="T141" s="111" t="s">
        <v>432</v>
      </c>
      <c r="U141" s="27" t="s">
        <v>350</v>
      </c>
      <c r="V141" s="2" t="s">
        <v>351</v>
      </c>
      <c r="W141" s="6" t="s">
        <v>128</v>
      </c>
      <c r="X141" s="159">
        <v>594000</v>
      </c>
      <c r="Y141" s="159"/>
    </row>
    <row r="142" spans="1:25" ht="51.75" x14ac:dyDescent="0.25">
      <c r="A142" s="5">
        <v>37</v>
      </c>
      <c r="B142" s="175" t="s">
        <v>293</v>
      </c>
      <c r="C142" s="175"/>
      <c r="D142" s="175"/>
      <c r="E142" s="18" t="s">
        <v>182</v>
      </c>
      <c r="F142" s="18" t="s">
        <v>363</v>
      </c>
      <c r="G142" s="18" t="s">
        <v>397</v>
      </c>
      <c r="H142" s="168" t="s">
        <v>294</v>
      </c>
      <c r="I142" s="168"/>
      <c r="J142" s="169" t="s">
        <v>295</v>
      </c>
      <c r="K142" s="169"/>
      <c r="L142" s="159">
        <v>132127</v>
      </c>
      <c r="M142" s="159"/>
      <c r="N142" s="17">
        <f t="shared" si="0"/>
        <v>132127</v>
      </c>
      <c r="O142" s="157">
        <v>0</v>
      </c>
      <c r="P142" s="157"/>
      <c r="Q142" s="24"/>
      <c r="R142" s="25" t="s">
        <v>360</v>
      </c>
      <c r="S142" s="104"/>
      <c r="T142" s="111" t="s">
        <v>433</v>
      </c>
      <c r="U142" s="27" t="s">
        <v>350</v>
      </c>
      <c r="V142" s="2" t="s">
        <v>351</v>
      </c>
      <c r="W142" s="6" t="s">
        <v>128</v>
      </c>
      <c r="X142" s="159">
        <v>132127</v>
      </c>
      <c r="Y142" s="159"/>
    </row>
    <row r="143" spans="1:25" ht="51.75" x14ac:dyDescent="0.25">
      <c r="A143" s="5">
        <v>38</v>
      </c>
      <c r="B143" s="175" t="s">
        <v>296</v>
      </c>
      <c r="C143" s="175"/>
      <c r="D143" s="175"/>
      <c r="E143" s="18" t="s">
        <v>182</v>
      </c>
      <c r="F143" s="18" t="s">
        <v>363</v>
      </c>
      <c r="G143" s="18" t="s">
        <v>398</v>
      </c>
      <c r="H143" s="168" t="s">
        <v>297</v>
      </c>
      <c r="I143" s="168"/>
      <c r="J143" s="169" t="s">
        <v>298</v>
      </c>
      <c r="K143" s="169"/>
      <c r="L143" s="159">
        <v>10168.74</v>
      </c>
      <c r="M143" s="159"/>
      <c r="N143" s="17">
        <f t="shared" si="0"/>
        <v>10168.74</v>
      </c>
      <c r="O143" s="157">
        <v>0</v>
      </c>
      <c r="P143" s="157"/>
      <c r="Q143" s="24"/>
      <c r="R143" s="25" t="s">
        <v>360</v>
      </c>
      <c r="S143" s="104"/>
      <c r="T143" s="111" t="s">
        <v>434</v>
      </c>
      <c r="U143" s="27" t="s">
        <v>350</v>
      </c>
      <c r="V143" s="2" t="s">
        <v>351</v>
      </c>
      <c r="W143" s="6" t="s">
        <v>128</v>
      </c>
      <c r="X143" s="159">
        <v>10168.74</v>
      </c>
      <c r="Y143" s="159"/>
    </row>
    <row r="144" spans="1:25" ht="51.75" x14ac:dyDescent="0.25">
      <c r="A144" s="5">
        <v>39</v>
      </c>
      <c r="B144" s="175" t="s">
        <v>299</v>
      </c>
      <c r="C144" s="175"/>
      <c r="D144" s="175"/>
      <c r="E144" s="18" t="s">
        <v>185</v>
      </c>
      <c r="F144" s="18" t="s">
        <v>363</v>
      </c>
      <c r="G144" s="18"/>
      <c r="H144" s="168" t="s">
        <v>300</v>
      </c>
      <c r="I144" s="168"/>
      <c r="J144" s="169" t="s">
        <v>127</v>
      </c>
      <c r="K144" s="169"/>
      <c r="L144" s="159">
        <v>16775.099999999999</v>
      </c>
      <c r="M144" s="159"/>
      <c r="N144" s="17">
        <v>16775.099999999999</v>
      </c>
      <c r="O144" s="157">
        <v>0</v>
      </c>
      <c r="P144" s="157"/>
      <c r="Q144" s="24"/>
      <c r="R144" s="25" t="s">
        <v>360</v>
      </c>
      <c r="S144" s="104"/>
      <c r="T144" s="111" t="s">
        <v>435</v>
      </c>
      <c r="U144" s="27" t="s">
        <v>350</v>
      </c>
      <c r="V144" s="2" t="s">
        <v>351</v>
      </c>
      <c r="W144" s="6" t="s">
        <v>128</v>
      </c>
      <c r="X144" s="159">
        <v>16775.099999999999</v>
      </c>
      <c r="Y144" s="159"/>
    </row>
    <row r="145" spans="1:25" ht="51.75" x14ac:dyDescent="0.25">
      <c r="A145" s="5">
        <v>40</v>
      </c>
      <c r="B145" s="175" t="s">
        <v>301</v>
      </c>
      <c r="C145" s="175"/>
      <c r="D145" s="175"/>
      <c r="E145" s="18" t="s">
        <v>182</v>
      </c>
      <c r="F145" s="18" t="s">
        <v>363</v>
      </c>
      <c r="G145" s="18" t="s">
        <v>399</v>
      </c>
      <c r="H145" s="168" t="s">
        <v>302</v>
      </c>
      <c r="I145" s="168"/>
      <c r="J145" s="169" t="s">
        <v>303</v>
      </c>
      <c r="K145" s="169"/>
      <c r="L145" s="159">
        <v>88085</v>
      </c>
      <c r="M145" s="159"/>
      <c r="N145" s="17">
        <f t="shared" si="0"/>
        <v>88085</v>
      </c>
      <c r="O145" s="157">
        <v>0</v>
      </c>
      <c r="P145" s="157"/>
      <c r="Q145" s="24"/>
      <c r="R145" s="25" t="s">
        <v>360</v>
      </c>
      <c r="S145" s="104"/>
      <c r="T145" s="111" t="s">
        <v>436</v>
      </c>
      <c r="U145" s="27" t="s">
        <v>350</v>
      </c>
      <c r="V145" s="2" t="s">
        <v>351</v>
      </c>
      <c r="W145" s="6" t="s">
        <v>128</v>
      </c>
      <c r="X145" s="159">
        <v>88085</v>
      </c>
      <c r="Y145" s="159"/>
    </row>
    <row r="146" spans="1:25" ht="51.75" x14ac:dyDescent="0.25">
      <c r="A146" s="5">
        <v>41</v>
      </c>
      <c r="B146" s="175" t="s">
        <v>304</v>
      </c>
      <c r="C146" s="175"/>
      <c r="D146" s="175"/>
      <c r="E146" s="18" t="s">
        <v>361</v>
      </c>
      <c r="F146" s="18" t="s">
        <v>363</v>
      </c>
      <c r="G146" s="18" t="s">
        <v>400</v>
      </c>
      <c r="H146" s="168" t="s">
        <v>305</v>
      </c>
      <c r="I146" s="168"/>
      <c r="J146" s="169" t="s">
        <v>306</v>
      </c>
      <c r="K146" s="169"/>
      <c r="L146" s="159">
        <v>203866</v>
      </c>
      <c r="M146" s="159"/>
      <c r="N146" s="17">
        <v>203866</v>
      </c>
      <c r="O146" s="157">
        <v>0</v>
      </c>
      <c r="P146" s="157"/>
      <c r="Q146" s="24"/>
      <c r="R146" s="25" t="s">
        <v>360</v>
      </c>
      <c r="S146" s="104"/>
      <c r="T146" s="111" t="s">
        <v>437</v>
      </c>
      <c r="U146" s="27" t="s">
        <v>350</v>
      </c>
      <c r="V146" s="2" t="s">
        <v>351</v>
      </c>
      <c r="W146" s="6" t="s">
        <v>128</v>
      </c>
      <c r="X146" s="159">
        <v>203866</v>
      </c>
      <c r="Y146" s="159"/>
    </row>
    <row r="147" spans="1:25" s="15" customFormat="1" x14ac:dyDescent="0.25">
      <c r="A147" s="182" t="s">
        <v>359</v>
      </c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4"/>
      <c r="X147" s="156"/>
      <c r="Y147" s="156"/>
    </row>
    <row r="148" spans="1:25" ht="51.75" x14ac:dyDescent="0.25">
      <c r="A148" s="5">
        <v>42</v>
      </c>
      <c r="B148" s="175" t="s">
        <v>307</v>
      </c>
      <c r="C148" s="175"/>
      <c r="D148" s="175"/>
      <c r="E148" s="18" t="s">
        <v>14</v>
      </c>
      <c r="F148" s="18" t="s">
        <v>363</v>
      </c>
      <c r="G148" s="18"/>
      <c r="H148" s="168" t="s">
        <v>309</v>
      </c>
      <c r="I148" s="168"/>
      <c r="J148" s="169" t="s">
        <v>308</v>
      </c>
      <c r="K148" s="169"/>
      <c r="L148" s="159">
        <v>99850</v>
      </c>
      <c r="M148" s="159"/>
      <c r="N148" s="17">
        <v>99850</v>
      </c>
      <c r="O148" s="157">
        <v>0</v>
      </c>
      <c r="P148" s="157"/>
      <c r="Q148" s="24"/>
      <c r="R148" s="25" t="s">
        <v>360</v>
      </c>
      <c r="S148" s="104"/>
      <c r="T148" s="111" t="s">
        <v>438</v>
      </c>
      <c r="U148" s="27" t="s">
        <v>350</v>
      </c>
      <c r="V148" s="2" t="s">
        <v>351</v>
      </c>
      <c r="W148" s="6" t="s">
        <v>20</v>
      </c>
      <c r="X148" s="159">
        <v>99850</v>
      </c>
      <c r="Y148" s="159"/>
    </row>
    <row r="149" spans="1:25" ht="51.75" x14ac:dyDescent="0.25">
      <c r="A149" s="5">
        <v>43</v>
      </c>
      <c r="B149" s="175" t="s">
        <v>310</v>
      </c>
      <c r="C149" s="175"/>
      <c r="D149" s="175"/>
      <c r="E149" s="18" t="s">
        <v>372</v>
      </c>
      <c r="F149" s="18"/>
      <c r="G149" s="18"/>
      <c r="H149" s="168" t="s">
        <v>311</v>
      </c>
      <c r="I149" s="168"/>
      <c r="J149" s="169" t="s">
        <v>111</v>
      </c>
      <c r="K149" s="169"/>
      <c r="L149" s="159">
        <v>7035</v>
      </c>
      <c r="M149" s="159"/>
      <c r="N149" s="17">
        <f t="shared" si="0"/>
        <v>7035</v>
      </c>
      <c r="O149" s="157">
        <v>0</v>
      </c>
      <c r="P149" s="157"/>
      <c r="Q149" s="24"/>
      <c r="R149" s="25" t="s">
        <v>360</v>
      </c>
      <c r="S149" s="104"/>
      <c r="T149" s="111" t="s">
        <v>439</v>
      </c>
      <c r="U149" s="27" t="s">
        <v>350</v>
      </c>
      <c r="V149" s="2" t="s">
        <v>351</v>
      </c>
      <c r="W149" s="6" t="s">
        <v>20</v>
      </c>
      <c r="X149" s="159">
        <v>7035</v>
      </c>
      <c r="Y149" s="159"/>
    </row>
    <row r="150" spans="1:25" ht="51.75" x14ac:dyDescent="0.25">
      <c r="A150" s="5">
        <v>44</v>
      </c>
      <c r="B150" s="175" t="s">
        <v>312</v>
      </c>
      <c r="C150" s="175"/>
      <c r="D150" s="175"/>
      <c r="E150" s="18" t="s">
        <v>373</v>
      </c>
      <c r="F150" s="18"/>
      <c r="G150" s="18"/>
      <c r="H150" s="168" t="s">
        <v>316</v>
      </c>
      <c r="I150" s="168"/>
      <c r="J150" s="169" t="s">
        <v>109</v>
      </c>
      <c r="K150" s="169"/>
      <c r="L150" s="159">
        <v>108000</v>
      </c>
      <c r="M150" s="159"/>
      <c r="N150" s="17">
        <v>95317.89</v>
      </c>
      <c r="O150" s="157">
        <v>12682.11</v>
      </c>
      <c r="P150" s="157"/>
      <c r="Q150" s="24"/>
      <c r="R150" s="25" t="s">
        <v>360</v>
      </c>
      <c r="S150" s="104"/>
      <c r="T150" s="111" t="s">
        <v>440</v>
      </c>
      <c r="U150" s="27" t="s">
        <v>350</v>
      </c>
      <c r="V150" s="2" t="s">
        <v>351</v>
      </c>
      <c r="W150" s="6" t="s">
        <v>20</v>
      </c>
      <c r="X150" s="159">
        <v>108000</v>
      </c>
      <c r="Y150" s="159"/>
    </row>
    <row r="151" spans="1:25" ht="51.75" x14ac:dyDescent="0.25">
      <c r="A151" s="5">
        <v>45</v>
      </c>
      <c r="B151" s="175" t="s">
        <v>313</v>
      </c>
      <c r="C151" s="175"/>
      <c r="D151" s="175"/>
      <c r="E151" s="18" t="s">
        <v>14</v>
      </c>
      <c r="F151" s="18"/>
      <c r="G151" s="18"/>
      <c r="H151" s="168" t="s">
        <v>317</v>
      </c>
      <c r="I151" s="168"/>
      <c r="J151" s="169" t="s">
        <v>314</v>
      </c>
      <c r="K151" s="169"/>
      <c r="L151" s="159">
        <v>15858.53</v>
      </c>
      <c r="M151" s="159"/>
      <c r="N151" s="17">
        <f t="shared" si="0"/>
        <v>15858.53</v>
      </c>
      <c r="O151" s="157">
        <v>0</v>
      </c>
      <c r="P151" s="157"/>
      <c r="Q151" s="24"/>
      <c r="R151" s="25" t="s">
        <v>360</v>
      </c>
      <c r="S151" s="104"/>
      <c r="T151" s="111" t="s">
        <v>441</v>
      </c>
      <c r="U151" s="27" t="s">
        <v>350</v>
      </c>
      <c r="V151" s="2" t="s">
        <v>351</v>
      </c>
      <c r="W151" s="6" t="s">
        <v>20</v>
      </c>
      <c r="X151" s="159">
        <v>15858.53</v>
      </c>
      <c r="Y151" s="159"/>
    </row>
    <row r="152" spans="1:25" ht="51.75" x14ac:dyDescent="0.25">
      <c r="A152" s="5">
        <v>46</v>
      </c>
      <c r="B152" s="175" t="s">
        <v>315</v>
      </c>
      <c r="C152" s="175"/>
      <c r="D152" s="175"/>
      <c r="E152" s="18" t="s">
        <v>252</v>
      </c>
      <c r="F152" s="18"/>
      <c r="G152" s="18"/>
      <c r="H152" s="168" t="s">
        <v>318</v>
      </c>
      <c r="I152" s="168"/>
      <c r="J152" s="169" t="s">
        <v>319</v>
      </c>
      <c r="K152" s="169"/>
      <c r="L152" s="159">
        <v>12201</v>
      </c>
      <c r="M152" s="159"/>
      <c r="N152" s="17">
        <f t="shared" si="0"/>
        <v>12201</v>
      </c>
      <c r="O152" s="157">
        <v>0</v>
      </c>
      <c r="P152" s="157"/>
      <c r="Q152" s="24"/>
      <c r="R152" s="25" t="s">
        <v>360</v>
      </c>
      <c r="S152" s="104"/>
      <c r="T152" s="111" t="s">
        <v>442</v>
      </c>
      <c r="U152" s="27" t="s">
        <v>350</v>
      </c>
      <c r="V152" s="2" t="s">
        <v>351</v>
      </c>
      <c r="W152" s="6" t="s">
        <v>48</v>
      </c>
      <c r="X152" s="159">
        <v>12201</v>
      </c>
      <c r="Y152" s="159"/>
    </row>
    <row r="153" spans="1:25" ht="51.75" x14ac:dyDescent="0.25">
      <c r="A153" s="5">
        <v>47</v>
      </c>
      <c r="B153" s="175" t="s">
        <v>320</v>
      </c>
      <c r="C153" s="175"/>
      <c r="D153" s="175"/>
      <c r="E153" s="18" t="s">
        <v>252</v>
      </c>
      <c r="F153" s="18"/>
      <c r="G153" s="18"/>
      <c r="H153" s="168" t="s">
        <v>321</v>
      </c>
      <c r="I153" s="168"/>
      <c r="J153" s="169" t="s">
        <v>322</v>
      </c>
      <c r="K153" s="169"/>
      <c r="L153" s="159">
        <v>7876</v>
      </c>
      <c r="M153" s="159"/>
      <c r="N153" s="17">
        <f t="shared" si="0"/>
        <v>7876</v>
      </c>
      <c r="O153" s="157">
        <v>0</v>
      </c>
      <c r="P153" s="157"/>
      <c r="Q153" s="24"/>
      <c r="R153" s="25" t="s">
        <v>360</v>
      </c>
      <c r="S153" s="104"/>
      <c r="T153" s="111" t="s">
        <v>443</v>
      </c>
      <c r="U153" s="27" t="s">
        <v>350</v>
      </c>
      <c r="V153" s="2" t="s">
        <v>351</v>
      </c>
      <c r="W153" s="6" t="s">
        <v>48</v>
      </c>
      <c r="X153" s="159">
        <v>7876</v>
      </c>
      <c r="Y153" s="159"/>
    </row>
    <row r="154" spans="1:25" ht="51.75" x14ac:dyDescent="0.25">
      <c r="A154" s="5">
        <v>48</v>
      </c>
      <c r="B154" s="175" t="s">
        <v>323</v>
      </c>
      <c r="C154" s="175"/>
      <c r="D154" s="175"/>
      <c r="E154" s="18" t="s">
        <v>252</v>
      </c>
      <c r="F154" s="18"/>
      <c r="G154" s="18"/>
      <c r="H154" s="168" t="s">
        <v>324</v>
      </c>
      <c r="I154" s="168"/>
      <c r="J154" s="169" t="s">
        <v>325</v>
      </c>
      <c r="K154" s="169"/>
      <c r="L154" s="159">
        <v>14154</v>
      </c>
      <c r="M154" s="159"/>
      <c r="N154" s="17">
        <f t="shared" si="0"/>
        <v>14154</v>
      </c>
      <c r="O154" s="157">
        <v>0</v>
      </c>
      <c r="P154" s="157"/>
      <c r="Q154" s="24"/>
      <c r="R154" s="25" t="s">
        <v>360</v>
      </c>
      <c r="S154" s="104"/>
      <c r="T154" s="111" t="s">
        <v>444</v>
      </c>
      <c r="U154" s="27" t="s">
        <v>350</v>
      </c>
      <c r="V154" s="2" t="s">
        <v>351</v>
      </c>
      <c r="W154" s="6" t="s">
        <v>48</v>
      </c>
      <c r="X154" s="159">
        <v>14154</v>
      </c>
      <c r="Y154" s="159"/>
    </row>
    <row r="155" spans="1:25" ht="51.75" x14ac:dyDescent="0.25">
      <c r="A155" s="5">
        <v>49</v>
      </c>
      <c r="B155" s="175" t="s">
        <v>326</v>
      </c>
      <c r="C155" s="175"/>
      <c r="D155" s="175"/>
      <c r="E155" s="18" t="s">
        <v>252</v>
      </c>
      <c r="F155" s="18"/>
      <c r="G155" s="18"/>
      <c r="H155" s="168" t="s">
        <v>327</v>
      </c>
      <c r="I155" s="168"/>
      <c r="J155" s="169" t="s">
        <v>328</v>
      </c>
      <c r="K155" s="169"/>
      <c r="L155" s="159">
        <v>10109</v>
      </c>
      <c r="M155" s="159"/>
      <c r="N155" s="17">
        <f t="shared" si="0"/>
        <v>10109</v>
      </c>
      <c r="O155" s="157">
        <v>0</v>
      </c>
      <c r="P155" s="157"/>
      <c r="Q155" s="24"/>
      <c r="R155" s="25" t="s">
        <v>360</v>
      </c>
      <c r="S155" s="104"/>
      <c r="T155" s="111" t="s">
        <v>445</v>
      </c>
      <c r="U155" s="27" t="s">
        <v>350</v>
      </c>
      <c r="V155" s="2" t="s">
        <v>351</v>
      </c>
      <c r="W155" s="6" t="s">
        <v>48</v>
      </c>
      <c r="X155" s="159">
        <v>10109</v>
      </c>
      <c r="Y155" s="159"/>
    </row>
    <row r="156" spans="1:25" ht="51.75" x14ac:dyDescent="0.25">
      <c r="A156" s="5">
        <v>50</v>
      </c>
      <c r="B156" s="175" t="s">
        <v>329</v>
      </c>
      <c r="C156" s="175"/>
      <c r="D156" s="175"/>
      <c r="E156" s="18" t="s">
        <v>252</v>
      </c>
      <c r="F156" s="18"/>
      <c r="G156" s="18"/>
      <c r="H156" s="168" t="s">
        <v>330</v>
      </c>
      <c r="I156" s="168"/>
      <c r="J156" s="169" t="s">
        <v>331</v>
      </c>
      <c r="K156" s="169"/>
      <c r="L156" s="159">
        <v>3101</v>
      </c>
      <c r="M156" s="159"/>
      <c r="N156" s="17">
        <f t="shared" si="0"/>
        <v>3101</v>
      </c>
      <c r="O156" s="157">
        <v>0</v>
      </c>
      <c r="P156" s="157"/>
      <c r="Q156" s="24"/>
      <c r="R156" s="25" t="s">
        <v>360</v>
      </c>
      <c r="S156" s="104"/>
      <c r="T156" s="111" t="s">
        <v>446</v>
      </c>
      <c r="U156" s="27" t="s">
        <v>350</v>
      </c>
      <c r="V156" s="2" t="s">
        <v>351</v>
      </c>
      <c r="W156" s="6" t="s">
        <v>48</v>
      </c>
      <c r="X156" s="159">
        <v>3101</v>
      </c>
      <c r="Y156" s="159"/>
    </row>
    <row r="157" spans="1:25" ht="51.75" x14ac:dyDescent="0.25">
      <c r="A157" s="5">
        <v>51</v>
      </c>
      <c r="B157" s="175" t="s">
        <v>332</v>
      </c>
      <c r="C157" s="175"/>
      <c r="D157" s="175"/>
      <c r="E157" s="18" t="s">
        <v>232</v>
      </c>
      <c r="F157" s="18"/>
      <c r="G157" s="18"/>
      <c r="H157" s="168" t="s">
        <v>333</v>
      </c>
      <c r="I157" s="168"/>
      <c r="J157" s="169" t="s">
        <v>334</v>
      </c>
      <c r="K157" s="169"/>
      <c r="L157" s="159">
        <v>7867587</v>
      </c>
      <c r="M157" s="159"/>
      <c r="N157" s="17">
        <f t="shared" si="0"/>
        <v>7867587</v>
      </c>
      <c r="O157" s="157">
        <v>0</v>
      </c>
      <c r="P157" s="157"/>
      <c r="Q157" s="24"/>
      <c r="R157" s="25" t="s">
        <v>360</v>
      </c>
      <c r="S157" s="104"/>
      <c r="T157" s="111" t="s">
        <v>447</v>
      </c>
      <c r="U157" s="27" t="s">
        <v>350</v>
      </c>
      <c r="V157" s="2" t="s">
        <v>351</v>
      </c>
      <c r="W157" s="6" t="s">
        <v>335</v>
      </c>
      <c r="X157" s="159">
        <v>7867587</v>
      </c>
      <c r="Y157" s="159"/>
    </row>
    <row r="158" spans="1:25" s="70" customFormat="1" ht="64.5" x14ac:dyDescent="0.25">
      <c r="A158" s="71">
        <v>52</v>
      </c>
      <c r="B158" s="175" t="s">
        <v>112</v>
      </c>
      <c r="C158" s="175"/>
      <c r="D158" s="175"/>
      <c r="E158" s="72" t="s">
        <v>14</v>
      </c>
      <c r="F158" s="72"/>
      <c r="G158" s="72"/>
      <c r="H158" s="168" t="s">
        <v>113</v>
      </c>
      <c r="I158" s="168"/>
      <c r="J158" s="169" t="s">
        <v>513</v>
      </c>
      <c r="K158" s="169"/>
      <c r="L158" s="156">
        <v>413802.66</v>
      </c>
      <c r="M158" s="156"/>
      <c r="N158" s="74">
        <v>413802.66</v>
      </c>
      <c r="O158" s="157">
        <v>0</v>
      </c>
      <c r="P158" s="157"/>
      <c r="Q158" s="75"/>
      <c r="R158" s="25" t="s">
        <v>360</v>
      </c>
      <c r="S158" s="103"/>
      <c r="T158" s="111" t="s">
        <v>514</v>
      </c>
      <c r="U158" s="27" t="s">
        <v>350</v>
      </c>
      <c r="V158" s="2" t="s">
        <v>351</v>
      </c>
      <c r="W158" s="72" t="s">
        <v>47</v>
      </c>
      <c r="X158" s="156">
        <v>413802.66</v>
      </c>
      <c r="Y158" s="156"/>
    </row>
    <row r="159" spans="1:25" s="70" customFormat="1" ht="64.5" x14ac:dyDescent="0.25">
      <c r="A159" s="71">
        <v>53</v>
      </c>
      <c r="B159" s="175" t="s">
        <v>107</v>
      </c>
      <c r="C159" s="175"/>
      <c r="D159" s="175"/>
      <c r="E159" s="72" t="s">
        <v>14</v>
      </c>
      <c r="F159" s="72"/>
      <c r="G159" s="72"/>
      <c r="H159" s="168" t="s">
        <v>108</v>
      </c>
      <c r="I159" s="168"/>
      <c r="J159" s="169" t="s">
        <v>516</v>
      </c>
      <c r="K159" s="169"/>
      <c r="L159" s="156">
        <v>10500</v>
      </c>
      <c r="M159" s="156"/>
      <c r="N159" s="74">
        <v>10500</v>
      </c>
      <c r="O159" s="157">
        <v>0</v>
      </c>
      <c r="P159" s="157"/>
      <c r="Q159" s="75"/>
      <c r="R159" s="25" t="s">
        <v>360</v>
      </c>
      <c r="S159" s="103"/>
      <c r="T159" s="111" t="s">
        <v>515</v>
      </c>
      <c r="U159" s="27" t="s">
        <v>350</v>
      </c>
      <c r="V159" s="2" t="s">
        <v>351</v>
      </c>
      <c r="W159" s="73" t="s">
        <v>20</v>
      </c>
      <c r="X159" s="156">
        <v>10500</v>
      </c>
      <c r="Y159" s="156"/>
    </row>
    <row r="160" spans="1:25" s="70" customFormat="1" ht="64.5" x14ac:dyDescent="0.25">
      <c r="A160" s="71">
        <v>54</v>
      </c>
      <c r="B160" s="175" t="s">
        <v>107</v>
      </c>
      <c r="C160" s="175"/>
      <c r="D160" s="175"/>
      <c r="E160" s="72" t="s">
        <v>14</v>
      </c>
      <c r="F160" s="72"/>
      <c r="G160" s="72"/>
      <c r="H160" s="168" t="s">
        <v>110</v>
      </c>
      <c r="I160" s="168"/>
      <c r="J160" s="169" t="s">
        <v>517</v>
      </c>
      <c r="K160" s="169"/>
      <c r="L160" s="156">
        <v>10500</v>
      </c>
      <c r="M160" s="156"/>
      <c r="N160" s="74">
        <v>10500</v>
      </c>
      <c r="O160" s="157">
        <v>0</v>
      </c>
      <c r="P160" s="157"/>
      <c r="Q160" s="75"/>
      <c r="R160" s="25" t="s">
        <v>360</v>
      </c>
      <c r="S160" s="103"/>
      <c r="T160" s="111" t="s">
        <v>518</v>
      </c>
      <c r="U160" s="27" t="s">
        <v>350</v>
      </c>
      <c r="V160" s="2" t="s">
        <v>351</v>
      </c>
      <c r="W160" s="73" t="s">
        <v>20</v>
      </c>
      <c r="X160" s="156">
        <v>10500</v>
      </c>
      <c r="Y160" s="156"/>
    </row>
    <row r="161" spans="1:25" s="99" customFormat="1" ht="51.75" customHeight="1" x14ac:dyDescent="0.25">
      <c r="A161" s="98">
        <v>55</v>
      </c>
      <c r="B161" s="230" t="s">
        <v>554</v>
      </c>
      <c r="C161" s="231"/>
      <c r="D161" s="232"/>
      <c r="E161" s="97" t="s">
        <v>14</v>
      </c>
      <c r="F161" s="97"/>
      <c r="G161" s="97"/>
      <c r="H161" s="208" t="s">
        <v>555</v>
      </c>
      <c r="I161" s="209"/>
      <c r="J161" s="94" t="s">
        <v>556</v>
      </c>
      <c r="K161" s="94"/>
      <c r="L161" s="138">
        <v>35900</v>
      </c>
      <c r="M161" s="139"/>
      <c r="N161" s="95">
        <v>35900</v>
      </c>
      <c r="O161" s="140">
        <v>0</v>
      </c>
      <c r="P161" s="141"/>
      <c r="Q161" s="96"/>
      <c r="R161" s="25" t="s">
        <v>557</v>
      </c>
      <c r="S161" s="103" t="s">
        <v>557</v>
      </c>
      <c r="T161" s="111" t="s">
        <v>558</v>
      </c>
      <c r="U161" s="101" t="s">
        <v>350</v>
      </c>
      <c r="V161" s="2" t="s">
        <v>351</v>
      </c>
      <c r="W161" s="100" t="s">
        <v>20</v>
      </c>
      <c r="X161" s="138">
        <v>35900</v>
      </c>
      <c r="Y161" s="139"/>
    </row>
    <row r="162" spans="1:25" s="99" customFormat="1" ht="51.75" customHeight="1" x14ac:dyDescent="0.25">
      <c r="A162" s="98">
        <v>56</v>
      </c>
      <c r="B162" s="230" t="s">
        <v>559</v>
      </c>
      <c r="C162" s="231"/>
      <c r="D162" s="232"/>
      <c r="E162" s="97" t="s">
        <v>14</v>
      </c>
      <c r="F162" s="97"/>
      <c r="G162" s="97"/>
      <c r="H162" s="208" t="s">
        <v>113</v>
      </c>
      <c r="I162" s="209"/>
      <c r="J162" s="94" t="s">
        <v>560</v>
      </c>
      <c r="K162" s="94"/>
      <c r="L162" s="138">
        <v>578195</v>
      </c>
      <c r="M162" s="139"/>
      <c r="N162" s="95">
        <v>578195</v>
      </c>
      <c r="O162" s="140">
        <v>0</v>
      </c>
      <c r="P162" s="141"/>
      <c r="Q162" s="96"/>
      <c r="R162" s="25" t="s">
        <v>561</v>
      </c>
      <c r="S162" s="103"/>
      <c r="T162" s="111" t="s">
        <v>562</v>
      </c>
      <c r="U162" s="27" t="s">
        <v>350</v>
      </c>
      <c r="V162" s="2" t="s">
        <v>351</v>
      </c>
      <c r="W162" s="127" t="s">
        <v>587</v>
      </c>
      <c r="X162" s="138">
        <v>578195</v>
      </c>
      <c r="Y162" s="139"/>
    </row>
    <row r="163" spans="1:25" s="126" customFormat="1" ht="63" customHeight="1" x14ac:dyDescent="0.25">
      <c r="A163" s="124">
        <v>57</v>
      </c>
      <c r="B163" s="230" t="s">
        <v>584</v>
      </c>
      <c r="C163" s="231"/>
      <c r="D163" s="232"/>
      <c r="E163" s="134" t="s">
        <v>14</v>
      </c>
      <c r="F163" s="125"/>
      <c r="G163" s="125"/>
      <c r="H163" s="208" t="s">
        <v>585</v>
      </c>
      <c r="I163" s="209"/>
      <c r="J163" s="122" t="s">
        <v>586</v>
      </c>
      <c r="K163" s="122"/>
      <c r="L163" s="138">
        <v>750000</v>
      </c>
      <c r="M163" s="139"/>
      <c r="N163" s="123">
        <v>750000</v>
      </c>
      <c r="O163" s="140">
        <v>0</v>
      </c>
      <c r="P163" s="141"/>
      <c r="Q163" s="96"/>
      <c r="R163" s="25"/>
      <c r="S163" s="103"/>
      <c r="T163" s="111" t="s">
        <v>588</v>
      </c>
      <c r="U163" s="27" t="s">
        <v>350</v>
      </c>
      <c r="V163" s="2" t="s">
        <v>351</v>
      </c>
      <c r="W163" s="127" t="s">
        <v>587</v>
      </c>
      <c r="X163" s="138">
        <v>750000</v>
      </c>
      <c r="Y163" s="139"/>
    </row>
    <row r="164" spans="1:25" s="136" customFormat="1" ht="63" customHeight="1" x14ac:dyDescent="0.25">
      <c r="A164" s="132">
        <v>58</v>
      </c>
      <c r="B164" s="230" t="s">
        <v>605</v>
      </c>
      <c r="C164" s="231"/>
      <c r="D164" s="232"/>
      <c r="E164" s="134" t="s">
        <v>14</v>
      </c>
      <c r="F164" s="134"/>
      <c r="G164" s="134"/>
      <c r="H164" s="208" t="s">
        <v>606</v>
      </c>
      <c r="I164" s="209"/>
      <c r="J164" s="130" t="s">
        <v>607</v>
      </c>
      <c r="K164" s="130"/>
      <c r="L164" s="138">
        <v>25260</v>
      </c>
      <c r="M164" s="139"/>
      <c r="N164" s="131">
        <v>25260</v>
      </c>
      <c r="O164" s="140">
        <v>0</v>
      </c>
      <c r="P164" s="141"/>
      <c r="Q164" s="96"/>
      <c r="R164" s="25" t="s">
        <v>603</v>
      </c>
      <c r="S164" s="103"/>
      <c r="T164" s="111" t="s">
        <v>608</v>
      </c>
      <c r="U164" s="27"/>
      <c r="V164" s="2"/>
      <c r="W164" s="127"/>
      <c r="X164" s="138">
        <v>25260</v>
      </c>
      <c r="Y164" s="139"/>
    </row>
    <row r="165" spans="1:25" x14ac:dyDescent="0.25">
      <c r="A165" s="8"/>
      <c r="B165" s="227" t="s">
        <v>174</v>
      </c>
      <c r="C165" s="227"/>
      <c r="D165" s="227"/>
      <c r="E165" s="23"/>
      <c r="F165" s="23"/>
      <c r="G165" s="23"/>
      <c r="H165" s="228"/>
      <c r="I165" s="228"/>
      <c r="J165" s="201"/>
      <c r="K165" s="201"/>
      <c r="L165" s="160">
        <v>20634112.609999999</v>
      </c>
      <c r="M165" s="203"/>
      <c r="N165" s="16">
        <v>20360022.620000001</v>
      </c>
      <c r="O165" s="202">
        <f>SUM(O148:P157,O106:P146)</f>
        <v>274089.99</v>
      </c>
      <c r="P165" s="236"/>
      <c r="Q165" s="19"/>
      <c r="R165" s="22"/>
      <c r="S165" s="106"/>
      <c r="T165" s="112"/>
      <c r="U165" s="19"/>
      <c r="V165" s="19"/>
      <c r="W165" s="8"/>
      <c r="X165" s="160">
        <f>SUM(X106:Y164)</f>
        <v>20634112.609999996</v>
      </c>
      <c r="Y165" s="160"/>
    </row>
    <row r="166" spans="1:25" x14ac:dyDescent="0.25">
      <c r="A166" s="9"/>
      <c r="B166" s="227" t="s">
        <v>336</v>
      </c>
      <c r="C166" s="227"/>
      <c r="D166" s="227"/>
      <c r="E166" s="23"/>
      <c r="F166" s="23"/>
      <c r="G166" s="23"/>
      <c r="H166" s="228"/>
      <c r="I166" s="228"/>
      <c r="J166" s="201"/>
      <c r="K166" s="201"/>
      <c r="L166" s="160">
        <f>L77+L102+L165</f>
        <v>29010502.59</v>
      </c>
      <c r="M166" s="203"/>
      <c r="N166" s="16">
        <f>N77+N102+N165</f>
        <v>24411983.16</v>
      </c>
      <c r="O166" s="202">
        <f>O77+O102+O165</f>
        <v>4055141.3499999996</v>
      </c>
      <c r="P166" s="236"/>
      <c r="Q166" s="19"/>
      <c r="R166" s="22"/>
      <c r="S166" s="106"/>
      <c r="T166" s="112"/>
      <c r="U166" s="19"/>
      <c r="V166" s="19"/>
      <c r="W166" s="8"/>
      <c r="X166" s="160">
        <f>X77+X102+X165</f>
        <v>29010502.589999992</v>
      </c>
      <c r="Y166" s="160"/>
    </row>
    <row r="167" spans="1:25" x14ac:dyDescent="0.25">
      <c r="B167" s="226"/>
      <c r="C167" s="226"/>
      <c r="D167" s="226"/>
      <c r="H167" s="229"/>
      <c r="I167" s="229"/>
      <c r="J167" s="233"/>
      <c r="K167" s="233"/>
      <c r="L167" s="226"/>
      <c r="M167" s="226"/>
      <c r="O167" s="235"/>
      <c r="P167" s="235"/>
    </row>
    <row r="168" spans="1:25" x14ac:dyDescent="0.25">
      <c r="B168" s="11"/>
      <c r="C168" s="11"/>
      <c r="D168" s="14" t="s">
        <v>337</v>
      </c>
      <c r="E168" s="14"/>
      <c r="F168" s="32"/>
      <c r="G168" s="14"/>
      <c r="H168" s="185" t="s">
        <v>450</v>
      </c>
      <c r="I168" s="185"/>
      <c r="J168" s="185"/>
      <c r="K168" s="30"/>
      <c r="L168" s="226"/>
      <c r="M168" s="226"/>
      <c r="N168" s="226"/>
      <c r="O168" s="226"/>
      <c r="P168" s="226"/>
    </row>
    <row r="169" spans="1:25" s="15" customFormat="1" x14ac:dyDescent="0.25">
      <c r="B169" s="14"/>
      <c r="C169" s="14"/>
      <c r="D169" s="14"/>
      <c r="E169" s="14"/>
      <c r="F169" s="33" t="s">
        <v>339</v>
      </c>
      <c r="G169" s="14"/>
      <c r="H169" s="34"/>
      <c r="I169" s="34"/>
      <c r="J169" s="34"/>
      <c r="K169" s="30"/>
      <c r="O169" s="113"/>
      <c r="P169" s="113"/>
      <c r="S169" s="109"/>
      <c r="T169" s="113"/>
    </row>
    <row r="170" spans="1:25" x14ac:dyDescent="0.25">
      <c r="B170" s="11"/>
      <c r="C170" s="11"/>
      <c r="D170" s="11"/>
      <c r="E170" s="14"/>
      <c r="F170" s="33"/>
      <c r="G170" s="14"/>
      <c r="H170" s="14"/>
      <c r="I170" s="14"/>
      <c r="J170" s="30"/>
      <c r="K170" s="30"/>
      <c r="L170" s="226"/>
      <c r="M170" s="226"/>
      <c r="O170" s="235"/>
      <c r="P170" s="235"/>
    </row>
    <row r="171" spans="1:25" x14ac:dyDescent="0.25">
      <c r="B171" s="7"/>
      <c r="C171" s="7"/>
      <c r="D171" s="14" t="s">
        <v>338</v>
      </c>
      <c r="E171" s="14"/>
      <c r="F171" s="32"/>
      <c r="G171" s="14"/>
      <c r="H171" s="185" t="s">
        <v>451</v>
      </c>
      <c r="I171" s="185"/>
      <c r="J171" s="185"/>
      <c r="K171" s="31"/>
      <c r="L171" s="226"/>
      <c r="M171" s="226"/>
      <c r="N171" s="226"/>
      <c r="O171" s="226"/>
      <c r="P171" s="226"/>
    </row>
    <row r="172" spans="1:25" x14ac:dyDescent="0.25">
      <c r="B172" s="7"/>
      <c r="C172" s="7"/>
      <c r="D172" s="7"/>
      <c r="F172" s="33" t="s">
        <v>339</v>
      </c>
      <c r="H172" s="10"/>
      <c r="I172" s="10"/>
      <c r="J172" s="234"/>
      <c r="K172" s="234"/>
      <c r="L172" s="12"/>
      <c r="M172" s="12"/>
      <c r="N172" s="12"/>
      <c r="O172" s="235"/>
      <c r="P172" s="235"/>
    </row>
    <row r="173" spans="1:25" x14ac:dyDescent="0.25">
      <c r="B173" s="226"/>
      <c r="C173" s="226"/>
      <c r="D173" s="226"/>
      <c r="H173" s="229"/>
      <c r="I173" s="229"/>
      <c r="J173" s="233"/>
      <c r="K173" s="233"/>
      <c r="L173" s="226"/>
      <c r="M173" s="226"/>
      <c r="O173" s="235"/>
      <c r="P173" s="235"/>
    </row>
    <row r="174" spans="1:25" x14ac:dyDescent="0.25">
      <c r="B174" s="226"/>
      <c r="C174" s="226"/>
      <c r="D174" s="226"/>
      <c r="H174" s="229"/>
      <c r="I174" s="229"/>
      <c r="J174" s="233"/>
      <c r="K174" s="233"/>
      <c r="L174" s="226"/>
      <c r="M174" s="226"/>
      <c r="O174" s="235"/>
      <c r="P174" s="235"/>
    </row>
    <row r="175" spans="1:25" x14ac:dyDescent="0.25">
      <c r="B175" s="226"/>
      <c r="C175" s="226"/>
      <c r="D175" s="226"/>
      <c r="E175" s="137">
        <v>45300</v>
      </c>
      <c r="H175" s="229"/>
      <c r="I175" s="229"/>
      <c r="J175" s="233"/>
      <c r="K175" s="233"/>
      <c r="L175" s="226"/>
      <c r="M175" s="226"/>
      <c r="O175" s="235"/>
      <c r="P175" s="235"/>
    </row>
    <row r="176" spans="1:25" x14ac:dyDescent="0.25">
      <c r="B176" s="226"/>
      <c r="C176" s="226"/>
      <c r="D176" s="226"/>
      <c r="H176" s="229"/>
      <c r="I176" s="229"/>
      <c r="J176" s="233"/>
      <c r="K176" s="233"/>
      <c r="L176" s="226"/>
      <c r="M176" s="226"/>
      <c r="O176" s="235"/>
      <c r="P176" s="235"/>
    </row>
    <row r="177" spans="2:16" x14ac:dyDescent="0.25">
      <c r="B177" s="226"/>
      <c r="C177" s="226"/>
      <c r="D177" s="226"/>
      <c r="H177" s="229"/>
      <c r="I177" s="229"/>
      <c r="J177" s="233"/>
      <c r="K177" s="233"/>
      <c r="L177" s="226"/>
      <c r="M177" s="226"/>
      <c r="O177" s="235"/>
      <c r="P177" s="235"/>
    </row>
    <row r="178" spans="2:16" x14ac:dyDescent="0.25">
      <c r="B178" s="226"/>
      <c r="C178" s="226"/>
      <c r="D178" s="226"/>
      <c r="H178" s="229"/>
      <c r="I178" s="229"/>
      <c r="J178" s="233"/>
      <c r="K178" s="233"/>
      <c r="L178" s="226"/>
      <c r="M178" s="226"/>
      <c r="O178" s="235"/>
      <c r="P178" s="235"/>
    </row>
    <row r="179" spans="2:16" x14ac:dyDescent="0.25">
      <c r="B179" s="226"/>
      <c r="C179" s="226"/>
      <c r="D179" s="226"/>
      <c r="H179" s="229"/>
      <c r="I179" s="229"/>
      <c r="J179" s="233"/>
      <c r="K179" s="233"/>
      <c r="L179" s="226"/>
      <c r="M179" s="226"/>
      <c r="O179" s="235"/>
      <c r="P179" s="235"/>
    </row>
    <row r="180" spans="2:16" x14ac:dyDescent="0.25">
      <c r="B180" s="226"/>
      <c r="C180" s="226"/>
      <c r="D180" s="226"/>
      <c r="H180" s="229"/>
      <c r="I180" s="229"/>
      <c r="J180" s="233"/>
      <c r="K180" s="233"/>
      <c r="L180" s="226"/>
      <c r="M180" s="226"/>
      <c r="O180" s="235"/>
      <c r="P180" s="235"/>
    </row>
    <row r="181" spans="2:16" x14ac:dyDescent="0.25">
      <c r="B181" s="226"/>
      <c r="C181" s="226"/>
      <c r="D181" s="226"/>
      <c r="H181" s="229"/>
      <c r="I181" s="229"/>
      <c r="J181" s="233"/>
      <c r="K181" s="233"/>
      <c r="L181" s="226"/>
      <c r="M181" s="226"/>
      <c r="O181" s="235"/>
      <c r="P181" s="235"/>
    </row>
    <row r="182" spans="2:16" x14ac:dyDescent="0.25">
      <c r="B182" s="226"/>
      <c r="C182" s="226"/>
      <c r="D182" s="226"/>
      <c r="H182" s="229"/>
      <c r="I182" s="229"/>
      <c r="J182" s="233"/>
      <c r="K182" s="233"/>
      <c r="L182" s="226"/>
      <c r="M182" s="226"/>
      <c r="O182" s="235"/>
      <c r="P182" s="235"/>
    </row>
    <row r="183" spans="2:16" x14ac:dyDescent="0.25">
      <c r="B183" s="226"/>
      <c r="C183" s="226"/>
      <c r="D183" s="226"/>
      <c r="H183" s="229"/>
      <c r="I183" s="229"/>
      <c r="J183" s="233"/>
      <c r="K183" s="233"/>
      <c r="L183" s="226"/>
      <c r="M183" s="226"/>
      <c r="O183" s="235"/>
      <c r="P183" s="235"/>
    </row>
    <row r="184" spans="2:16" x14ac:dyDescent="0.25">
      <c r="B184" s="226"/>
      <c r="C184" s="226"/>
      <c r="D184" s="226"/>
      <c r="H184" s="229"/>
      <c r="I184" s="229"/>
      <c r="J184" s="233"/>
      <c r="K184" s="233"/>
      <c r="L184" s="226"/>
      <c r="M184" s="226"/>
      <c r="O184" s="235"/>
      <c r="P184" s="235"/>
    </row>
    <row r="185" spans="2:16" x14ac:dyDescent="0.25">
      <c r="B185" s="226"/>
      <c r="C185" s="226"/>
      <c r="D185" s="226"/>
      <c r="H185" s="229"/>
      <c r="I185" s="229"/>
      <c r="J185" s="233"/>
      <c r="K185" s="233"/>
      <c r="L185" s="226"/>
      <c r="M185" s="226"/>
      <c r="O185" s="235"/>
      <c r="P185" s="235"/>
    </row>
    <row r="186" spans="2:16" x14ac:dyDescent="0.25">
      <c r="B186" s="226"/>
      <c r="C186" s="226"/>
      <c r="D186" s="226"/>
      <c r="H186" s="229"/>
      <c r="I186" s="229"/>
      <c r="J186" s="233"/>
      <c r="K186" s="233"/>
      <c r="L186" s="226"/>
      <c r="M186" s="226"/>
      <c r="O186" s="235"/>
      <c r="P186" s="235"/>
    </row>
    <row r="187" spans="2:16" x14ac:dyDescent="0.25">
      <c r="B187" s="226"/>
      <c r="C187" s="226"/>
      <c r="D187" s="226"/>
      <c r="H187" s="229"/>
      <c r="I187" s="229"/>
      <c r="J187" s="233"/>
      <c r="K187" s="233"/>
      <c r="L187" s="226"/>
      <c r="M187" s="226"/>
      <c r="O187" s="235"/>
      <c r="P187" s="235"/>
    </row>
    <row r="188" spans="2:16" x14ac:dyDescent="0.25">
      <c r="B188" s="226"/>
      <c r="C188" s="226"/>
      <c r="D188" s="226"/>
      <c r="H188" s="229"/>
      <c r="I188" s="229"/>
      <c r="J188" s="233"/>
      <c r="K188" s="233"/>
      <c r="L188" s="226"/>
      <c r="M188" s="226"/>
      <c r="O188" s="235"/>
      <c r="P188" s="235"/>
    </row>
    <row r="189" spans="2:16" x14ac:dyDescent="0.25">
      <c r="B189" s="226"/>
      <c r="C189" s="226"/>
      <c r="D189" s="226"/>
      <c r="H189" s="229"/>
      <c r="I189" s="229"/>
      <c r="J189" s="233"/>
      <c r="K189" s="233"/>
      <c r="L189" s="226"/>
      <c r="M189" s="226"/>
      <c r="O189" s="235"/>
      <c r="P189" s="235"/>
    </row>
    <row r="190" spans="2:16" x14ac:dyDescent="0.25">
      <c r="B190" s="226"/>
      <c r="C190" s="226"/>
      <c r="D190" s="226"/>
      <c r="H190" s="229"/>
      <c r="I190" s="229"/>
      <c r="J190" s="233"/>
      <c r="K190" s="233"/>
      <c r="L190" s="226"/>
      <c r="M190" s="226"/>
      <c r="O190" s="235"/>
      <c r="P190" s="235"/>
    </row>
    <row r="191" spans="2:16" x14ac:dyDescent="0.25">
      <c r="B191" s="226"/>
      <c r="C191" s="226"/>
      <c r="D191" s="226"/>
      <c r="H191" s="229"/>
      <c r="I191" s="229"/>
      <c r="J191" s="233"/>
      <c r="K191" s="233"/>
      <c r="L191" s="226"/>
      <c r="M191" s="226"/>
      <c r="O191" s="235"/>
      <c r="P191" s="235"/>
    </row>
    <row r="192" spans="2:16" x14ac:dyDescent="0.25">
      <c r="B192" s="226"/>
      <c r="C192" s="226"/>
      <c r="D192" s="226"/>
      <c r="H192" s="229"/>
      <c r="I192" s="229"/>
      <c r="J192" s="233"/>
      <c r="K192" s="233"/>
      <c r="L192" s="226"/>
      <c r="M192" s="226"/>
      <c r="O192" s="235"/>
      <c r="P192" s="235"/>
    </row>
    <row r="193" spans="2:16" x14ac:dyDescent="0.25">
      <c r="B193" s="226"/>
      <c r="C193" s="226"/>
      <c r="D193" s="226"/>
      <c r="H193" s="229"/>
      <c r="I193" s="229"/>
      <c r="J193" s="233"/>
      <c r="K193" s="233"/>
      <c r="L193" s="226"/>
      <c r="M193" s="226"/>
      <c r="O193" s="235"/>
      <c r="P193" s="235"/>
    </row>
    <row r="194" spans="2:16" x14ac:dyDescent="0.25">
      <c r="B194" s="226"/>
      <c r="C194" s="226"/>
      <c r="D194" s="226"/>
      <c r="H194" s="229"/>
      <c r="I194" s="229"/>
      <c r="J194" s="233"/>
      <c r="K194" s="233"/>
      <c r="L194" s="226"/>
      <c r="M194" s="226"/>
      <c r="O194" s="235"/>
      <c r="P194" s="235"/>
    </row>
    <row r="195" spans="2:16" x14ac:dyDescent="0.25">
      <c r="B195" s="226"/>
      <c r="C195" s="226"/>
      <c r="D195" s="226"/>
      <c r="H195" s="229"/>
      <c r="I195" s="229"/>
      <c r="J195" s="233"/>
      <c r="K195" s="233"/>
      <c r="L195" s="226"/>
      <c r="M195" s="226"/>
      <c r="O195" s="235"/>
      <c r="P195" s="235"/>
    </row>
    <row r="196" spans="2:16" x14ac:dyDescent="0.25">
      <c r="B196" s="226"/>
      <c r="C196" s="226"/>
      <c r="D196" s="226"/>
      <c r="H196" s="229"/>
      <c r="I196" s="229"/>
      <c r="J196" s="233"/>
      <c r="K196" s="233"/>
      <c r="L196" s="226"/>
      <c r="M196" s="226"/>
      <c r="O196" s="235"/>
      <c r="P196" s="235"/>
    </row>
    <row r="197" spans="2:16" x14ac:dyDescent="0.25">
      <c r="B197" s="226"/>
      <c r="C197" s="226"/>
      <c r="D197" s="226"/>
      <c r="H197" s="229"/>
      <c r="I197" s="229"/>
      <c r="J197" s="233"/>
      <c r="K197" s="233"/>
      <c r="L197" s="226"/>
      <c r="M197" s="226"/>
      <c r="O197" s="235"/>
      <c r="P197" s="235"/>
    </row>
    <row r="198" spans="2:16" x14ac:dyDescent="0.25">
      <c r="B198" s="226"/>
      <c r="C198" s="226"/>
      <c r="D198" s="226"/>
      <c r="H198" s="229"/>
      <c r="I198" s="229"/>
      <c r="J198" s="233"/>
      <c r="K198" s="233"/>
      <c r="L198" s="226"/>
      <c r="M198" s="226"/>
      <c r="O198" s="235"/>
      <c r="P198" s="235"/>
    </row>
    <row r="199" spans="2:16" x14ac:dyDescent="0.25">
      <c r="B199" s="226"/>
      <c r="C199" s="226"/>
      <c r="D199" s="226"/>
      <c r="H199" s="229"/>
      <c r="I199" s="229"/>
      <c r="J199" s="233"/>
      <c r="K199" s="233"/>
      <c r="L199" s="226"/>
      <c r="M199" s="226"/>
      <c r="O199" s="235"/>
      <c r="P199" s="235"/>
    </row>
  </sheetData>
  <mergeCells count="1021">
    <mergeCell ref="X69:Y69"/>
    <mergeCell ref="B70:D70"/>
    <mergeCell ref="H70:I70"/>
    <mergeCell ref="L70:M70"/>
    <mergeCell ref="X70:Y70"/>
    <mergeCell ref="O69:P69"/>
    <mergeCell ref="O70:P70"/>
    <mergeCell ref="B71:D71"/>
    <mergeCell ref="H71:I71"/>
    <mergeCell ref="L71:M71"/>
    <mergeCell ref="X71:Y71"/>
    <mergeCell ref="O71:P71"/>
    <mergeCell ref="B76:D76"/>
    <mergeCell ref="H76:I76"/>
    <mergeCell ref="L76:M76"/>
    <mergeCell ref="O76:P76"/>
    <mergeCell ref="B72:D72"/>
    <mergeCell ref="H72:I72"/>
    <mergeCell ref="L72:M72"/>
    <mergeCell ref="H73:I73"/>
    <mergeCell ref="L73:M73"/>
    <mergeCell ref="X161:Y161"/>
    <mergeCell ref="B162:D162"/>
    <mergeCell ref="H162:I162"/>
    <mergeCell ref="L162:M162"/>
    <mergeCell ref="O162:P162"/>
    <mergeCell ref="X162:Y162"/>
    <mergeCell ref="L139:M139"/>
    <mergeCell ref="L140:M140"/>
    <mergeCell ref="L141:M141"/>
    <mergeCell ref="L142:M142"/>
    <mergeCell ref="L143:M143"/>
    <mergeCell ref="L144:M144"/>
    <mergeCell ref="L145:M145"/>
    <mergeCell ref="L146:M146"/>
    <mergeCell ref="H148:I148"/>
    <mergeCell ref="H149:I149"/>
    <mergeCell ref="H156:I156"/>
    <mergeCell ref="H157:I157"/>
    <mergeCell ref="H150:I150"/>
    <mergeCell ref="H152:I152"/>
    <mergeCell ref="H153:I153"/>
    <mergeCell ref="H154:I154"/>
    <mergeCell ref="H155:I155"/>
    <mergeCell ref="B155:D155"/>
    <mergeCell ref="B156:D156"/>
    <mergeCell ref="B157:D157"/>
    <mergeCell ref="B141:D141"/>
    <mergeCell ref="B142:D142"/>
    <mergeCell ref="X158:Y158"/>
    <mergeCell ref="B159:D159"/>
    <mergeCell ref="H159:I159"/>
    <mergeCell ref="J159:K159"/>
    <mergeCell ref="L159:M159"/>
    <mergeCell ref="O159:P159"/>
    <mergeCell ref="X159:Y159"/>
    <mergeCell ref="B160:D160"/>
    <mergeCell ref="H160:I160"/>
    <mergeCell ref="J160:K160"/>
    <mergeCell ref="L160:M160"/>
    <mergeCell ref="O160:P160"/>
    <mergeCell ref="X160:Y160"/>
    <mergeCell ref="J155:K155"/>
    <mergeCell ref="J148:K148"/>
    <mergeCell ref="J149:K149"/>
    <mergeCell ref="J150:K150"/>
    <mergeCell ref="J151:K151"/>
    <mergeCell ref="J152:K152"/>
    <mergeCell ref="J153:K153"/>
    <mergeCell ref="J154:K154"/>
    <mergeCell ref="H151:I151"/>
    <mergeCell ref="X21:Y21"/>
    <mergeCell ref="B22:D22"/>
    <mergeCell ref="H22:I22"/>
    <mergeCell ref="J22:K22"/>
    <mergeCell ref="L22:M22"/>
    <mergeCell ref="O22:P22"/>
    <mergeCell ref="X22:Y22"/>
    <mergeCell ref="B144:D144"/>
    <mergeCell ref="B145:D145"/>
    <mergeCell ref="B146:D146"/>
    <mergeCell ref="B135:D135"/>
    <mergeCell ref="B136:D136"/>
    <mergeCell ref="B137:D137"/>
    <mergeCell ref="B138:D138"/>
    <mergeCell ref="J135:K135"/>
    <mergeCell ref="J136:K136"/>
    <mergeCell ref="J137:K137"/>
    <mergeCell ref="J138:K138"/>
    <mergeCell ref="H142:I142"/>
    <mergeCell ref="H143:I143"/>
    <mergeCell ref="H144:I144"/>
    <mergeCell ref="B143:D143"/>
    <mergeCell ref="O72:P72"/>
    <mergeCell ref="X72:Y72"/>
    <mergeCell ref="L67:M67"/>
    <mergeCell ref="X67:Y67"/>
    <mergeCell ref="X76:Y76"/>
    <mergeCell ref="O67:P67"/>
    <mergeCell ref="B68:D68"/>
    <mergeCell ref="H68:I68"/>
    <mergeCell ref="L68:M68"/>
    <mergeCell ref="X68:Y68"/>
    <mergeCell ref="O172:P172"/>
    <mergeCell ref="L171:P171"/>
    <mergeCell ref="L155:M155"/>
    <mergeCell ref="L156:M156"/>
    <mergeCell ref="L157:M157"/>
    <mergeCell ref="L165:M165"/>
    <mergeCell ref="L166:M166"/>
    <mergeCell ref="L167:M167"/>
    <mergeCell ref="L170:M170"/>
    <mergeCell ref="L148:M148"/>
    <mergeCell ref="L149:M149"/>
    <mergeCell ref="L154:M154"/>
    <mergeCell ref="L168:P168"/>
    <mergeCell ref="O165:P165"/>
    <mergeCell ref="O194:P194"/>
    <mergeCell ref="L194:M194"/>
    <mergeCell ref="O166:P166"/>
    <mergeCell ref="O167:P167"/>
    <mergeCell ref="O170:P170"/>
    <mergeCell ref="O156:P156"/>
    <mergeCell ref="O157:P157"/>
    <mergeCell ref="L161:M161"/>
    <mergeCell ref="O161:P161"/>
    <mergeCell ref="L163:M163"/>
    <mergeCell ref="L164:M164"/>
    <mergeCell ref="L158:M158"/>
    <mergeCell ref="O158:P158"/>
    <mergeCell ref="O197:P197"/>
    <mergeCell ref="O198:P198"/>
    <mergeCell ref="O199:P199"/>
    <mergeCell ref="O182:P182"/>
    <mergeCell ref="O183:P183"/>
    <mergeCell ref="O184:P184"/>
    <mergeCell ref="O185:P185"/>
    <mergeCell ref="O186:P186"/>
    <mergeCell ref="O187:P187"/>
    <mergeCell ref="O188:P188"/>
    <mergeCell ref="O189:P189"/>
    <mergeCell ref="O190:P190"/>
    <mergeCell ref="O173:P173"/>
    <mergeCell ref="O174:P174"/>
    <mergeCell ref="O175:P175"/>
    <mergeCell ref="O176:P176"/>
    <mergeCell ref="O177:P177"/>
    <mergeCell ref="O178:P178"/>
    <mergeCell ref="O179:P179"/>
    <mergeCell ref="O180:P180"/>
    <mergeCell ref="O181:P181"/>
    <mergeCell ref="O191:P191"/>
    <mergeCell ref="O193:P193"/>
    <mergeCell ref="L199:M199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O143:P143"/>
    <mergeCell ref="O144:P144"/>
    <mergeCell ref="O145:P145"/>
    <mergeCell ref="O146:P146"/>
    <mergeCell ref="O148:P148"/>
    <mergeCell ref="O149:P149"/>
    <mergeCell ref="O150:P150"/>
    <mergeCell ref="O151:P151"/>
    <mergeCell ref="O152:P152"/>
    <mergeCell ref="O153:P153"/>
    <mergeCell ref="O154:P154"/>
    <mergeCell ref="O155:P155"/>
    <mergeCell ref="L190:M190"/>
    <mergeCell ref="L191:M191"/>
    <mergeCell ref="L150:M150"/>
    <mergeCell ref="L151:M151"/>
    <mergeCell ref="L152:M152"/>
    <mergeCell ref="L153:M153"/>
    <mergeCell ref="O192:P192"/>
    <mergeCell ref="L192:M192"/>
    <mergeCell ref="L193:M193"/>
    <mergeCell ref="O195:P195"/>
    <mergeCell ref="O196:P196"/>
    <mergeCell ref="L195:M195"/>
    <mergeCell ref="L196:M196"/>
    <mergeCell ref="L197:M197"/>
    <mergeCell ref="L198:M198"/>
    <mergeCell ref="L181:M181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L173:M173"/>
    <mergeCell ref="L174:M174"/>
    <mergeCell ref="L175:M175"/>
    <mergeCell ref="L176:M176"/>
    <mergeCell ref="L177:M177"/>
    <mergeCell ref="L178:M178"/>
    <mergeCell ref="L179:M179"/>
    <mergeCell ref="L180:M180"/>
    <mergeCell ref="J188:K188"/>
    <mergeCell ref="J189:K189"/>
    <mergeCell ref="J173:K173"/>
    <mergeCell ref="J174:K174"/>
    <mergeCell ref="J175:K175"/>
    <mergeCell ref="J176:K176"/>
    <mergeCell ref="J177:K177"/>
    <mergeCell ref="J178:K178"/>
    <mergeCell ref="J179:K179"/>
    <mergeCell ref="J180:K180"/>
    <mergeCell ref="J172:K172"/>
    <mergeCell ref="J156:K156"/>
    <mergeCell ref="J157:K157"/>
    <mergeCell ref="J165:K165"/>
    <mergeCell ref="J166:K166"/>
    <mergeCell ref="J167:K167"/>
    <mergeCell ref="J181:K181"/>
    <mergeCell ref="J182:K182"/>
    <mergeCell ref="J183:K183"/>
    <mergeCell ref="J184:K184"/>
    <mergeCell ref="J185:K185"/>
    <mergeCell ref="J186:K186"/>
    <mergeCell ref="J187:K187"/>
    <mergeCell ref="J158:K158"/>
    <mergeCell ref="J199:K199"/>
    <mergeCell ref="J190:K190"/>
    <mergeCell ref="J191:K191"/>
    <mergeCell ref="J192:K192"/>
    <mergeCell ref="J193:K193"/>
    <mergeCell ref="J194:K194"/>
    <mergeCell ref="J195:K195"/>
    <mergeCell ref="J196:K196"/>
    <mergeCell ref="J197:K197"/>
    <mergeCell ref="B199:D199"/>
    <mergeCell ref="H191:I191"/>
    <mergeCell ref="H192:I192"/>
    <mergeCell ref="H193:I193"/>
    <mergeCell ref="H194:I194"/>
    <mergeCell ref="H195:I195"/>
    <mergeCell ref="H196:I196"/>
    <mergeCell ref="H197:I197"/>
    <mergeCell ref="H198:I198"/>
    <mergeCell ref="J198:K198"/>
    <mergeCell ref="H199:I199"/>
    <mergeCell ref="B190:D190"/>
    <mergeCell ref="B191:D191"/>
    <mergeCell ref="B192:D192"/>
    <mergeCell ref="B193:D193"/>
    <mergeCell ref="B194:D194"/>
    <mergeCell ref="B195:D195"/>
    <mergeCell ref="B198:D198"/>
    <mergeCell ref="H182:I182"/>
    <mergeCell ref="H183:I183"/>
    <mergeCell ref="H184:I184"/>
    <mergeCell ref="H185:I185"/>
    <mergeCell ref="H186:I186"/>
    <mergeCell ref="H187:I187"/>
    <mergeCell ref="H188:I188"/>
    <mergeCell ref="H189:I189"/>
    <mergeCell ref="H190:I190"/>
    <mergeCell ref="H173:I173"/>
    <mergeCell ref="H174:I174"/>
    <mergeCell ref="H175:I175"/>
    <mergeCell ref="H176:I176"/>
    <mergeCell ref="H177:I177"/>
    <mergeCell ref="H178:I178"/>
    <mergeCell ref="H179:I179"/>
    <mergeCell ref="H180:I180"/>
    <mergeCell ref="H181:I181"/>
    <mergeCell ref="B165:D165"/>
    <mergeCell ref="B166:D166"/>
    <mergeCell ref="B167:D167"/>
    <mergeCell ref="B180:D180"/>
    <mergeCell ref="H165:I165"/>
    <mergeCell ref="H166:I166"/>
    <mergeCell ref="H167:I167"/>
    <mergeCell ref="B179:D179"/>
    <mergeCell ref="B158:D158"/>
    <mergeCell ref="H158:I158"/>
    <mergeCell ref="B161:D161"/>
    <mergeCell ref="H161:I161"/>
    <mergeCell ref="B148:D148"/>
    <mergeCell ref="B149:D149"/>
    <mergeCell ref="B150:D150"/>
    <mergeCell ref="B151:D151"/>
    <mergeCell ref="B152:D152"/>
    <mergeCell ref="B153:D153"/>
    <mergeCell ref="B154:D154"/>
    <mergeCell ref="B163:D163"/>
    <mergeCell ref="H163:I163"/>
    <mergeCell ref="B164:D164"/>
    <mergeCell ref="H164:I164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73:D173"/>
    <mergeCell ref="B174:D174"/>
    <mergeCell ref="B175:D175"/>
    <mergeCell ref="B176:D176"/>
    <mergeCell ref="B177:D177"/>
    <mergeCell ref="B178:D178"/>
    <mergeCell ref="B196:D196"/>
    <mergeCell ref="B197:D197"/>
    <mergeCell ref="H146:I146"/>
    <mergeCell ref="J142:K142"/>
    <mergeCell ref="J143:K143"/>
    <mergeCell ref="J144:K144"/>
    <mergeCell ref="J145:K145"/>
    <mergeCell ref="J146:K146"/>
    <mergeCell ref="L135:M135"/>
    <mergeCell ref="L136:M136"/>
    <mergeCell ref="L137:M137"/>
    <mergeCell ref="L138:M138"/>
    <mergeCell ref="J139:K139"/>
    <mergeCell ref="J140:K140"/>
    <mergeCell ref="J141:K141"/>
    <mergeCell ref="H135:I135"/>
    <mergeCell ref="H136:I136"/>
    <mergeCell ref="H137:I137"/>
    <mergeCell ref="H138:I138"/>
    <mergeCell ref="H139:I139"/>
    <mergeCell ref="H140:I140"/>
    <mergeCell ref="H141:I141"/>
    <mergeCell ref="B139:D139"/>
    <mergeCell ref="B33:D33"/>
    <mergeCell ref="B46:D46"/>
    <mergeCell ref="B87:D87"/>
    <mergeCell ref="B39:D39"/>
    <mergeCell ref="B49:D49"/>
    <mergeCell ref="B50:D50"/>
    <mergeCell ref="B51:D51"/>
    <mergeCell ref="B81:D81"/>
    <mergeCell ref="B82:D82"/>
    <mergeCell ref="B83:D83"/>
    <mergeCell ref="B84:D84"/>
    <mergeCell ref="H145:I145"/>
    <mergeCell ref="B67:D67"/>
    <mergeCell ref="H67:I67"/>
    <mergeCell ref="B88:D88"/>
    <mergeCell ref="B86:D86"/>
    <mergeCell ref="B140:D140"/>
    <mergeCell ref="B69:D69"/>
    <mergeCell ref="H69:I69"/>
    <mergeCell ref="L21:M21"/>
    <mergeCell ref="O21:P21"/>
    <mergeCell ref="A7:A12"/>
    <mergeCell ref="B7:D12"/>
    <mergeCell ref="H7:I12"/>
    <mergeCell ref="J7:K12"/>
    <mergeCell ref="L7:M12"/>
    <mergeCell ref="B20:D20"/>
    <mergeCell ref="B26:D26"/>
    <mergeCell ref="B17:D17"/>
    <mergeCell ref="B18:D18"/>
    <mergeCell ref="A14:W15"/>
    <mergeCell ref="O7:P12"/>
    <mergeCell ref="T7:T12"/>
    <mergeCell ref="W7:W12"/>
    <mergeCell ref="B13:D13"/>
    <mergeCell ref="H13:I13"/>
    <mergeCell ref="J13:K13"/>
    <mergeCell ref="H24:I24"/>
    <mergeCell ref="H17:I17"/>
    <mergeCell ref="H18:I18"/>
    <mergeCell ref="J17:K17"/>
    <mergeCell ref="J18:K18"/>
    <mergeCell ref="J20:K20"/>
    <mergeCell ref="J30:K30"/>
    <mergeCell ref="J31:K31"/>
    <mergeCell ref="J32:K32"/>
    <mergeCell ref="J33:K33"/>
    <mergeCell ref="J34:K34"/>
    <mergeCell ref="J28:K28"/>
    <mergeCell ref="J29:K29"/>
    <mergeCell ref="J19:K19"/>
    <mergeCell ref="H51:I51"/>
    <mergeCell ref="H42:I42"/>
    <mergeCell ref="H43:I43"/>
    <mergeCell ref="B56:D56"/>
    <mergeCell ref="B35:D35"/>
    <mergeCell ref="B36:D36"/>
    <mergeCell ref="B37:D37"/>
    <mergeCell ref="B38:D38"/>
    <mergeCell ref="H52:I52"/>
    <mergeCell ref="H53:I53"/>
    <mergeCell ref="H47:I47"/>
    <mergeCell ref="H37:I37"/>
    <mergeCell ref="H38:I38"/>
    <mergeCell ref="H39:I39"/>
    <mergeCell ref="H40:I40"/>
    <mergeCell ref="H32:I32"/>
    <mergeCell ref="H33:I33"/>
    <mergeCell ref="H34:I34"/>
    <mergeCell ref="B41:D41"/>
    <mergeCell ref="B28:D28"/>
    <mergeCell ref="B29:D29"/>
    <mergeCell ref="B40:D40"/>
    <mergeCell ref="J45:K45"/>
    <mergeCell ref="J39:K39"/>
    <mergeCell ref="J40:K40"/>
    <mergeCell ref="J41:K41"/>
    <mergeCell ref="J42:K42"/>
    <mergeCell ref="J43:K43"/>
    <mergeCell ref="J44:K44"/>
    <mergeCell ref="B34:D34"/>
    <mergeCell ref="B42:D42"/>
    <mergeCell ref="B43:D43"/>
    <mergeCell ref="B44:D44"/>
    <mergeCell ref="B45:D45"/>
    <mergeCell ref="H35:I35"/>
    <mergeCell ref="H36:I36"/>
    <mergeCell ref="B32:D32"/>
    <mergeCell ref="H20:I20"/>
    <mergeCell ref="J26:K26"/>
    <mergeCell ref="J27:K27"/>
    <mergeCell ref="B30:D30"/>
    <mergeCell ref="B31:D31"/>
    <mergeCell ref="B27:D27"/>
    <mergeCell ref="H26:I26"/>
    <mergeCell ref="H28:I28"/>
    <mergeCell ref="H29:I29"/>
    <mergeCell ref="H30:I30"/>
    <mergeCell ref="H31:I31"/>
    <mergeCell ref="H27:I27"/>
    <mergeCell ref="B21:D21"/>
    <mergeCell ref="H21:I21"/>
    <mergeCell ref="J21:K21"/>
    <mergeCell ref="L34:M34"/>
    <mergeCell ref="L28:M28"/>
    <mergeCell ref="L29:M29"/>
    <mergeCell ref="L30:M30"/>
    <mergeCell ref="L31:M31"/>
    <mergeCell ref="L86:M86"/>
    <mergeCell ref="O34:P34"/>
    <mergeCell ref="J87:K87"/>
    <mergeCell ref="J83:K83"/>
    <mergeCell ref="J84:K84"/>
    <mergeCell ref="J86:K86"/>
    <mergeCell ref="J81:K81"/>
    <mergeCell ref="J82:K82"/>
    <mergeCell ref="J49:K49"/>
    <mergeCell ref="J77:K77"/>
    <mergeCell ref="J50:K50"/>
    <mergeCell ref="J51:K51"/>
    <mergeCell ref="J35:K35"/>
    <mergeCell ref="J36:K36"/>
    <mergeCell ref="J37:K37"/>
    <mergeCell ref="J38:K38"/>
    <mergeCell ref="J46:K46"/>
    <mergeCell ref="L69:M69"/>
    <mergeCell ref="L52:M52"/>
    <mergeCell ref="L53:M53"/>
    <mergeCell ref="L77:M77"/>
    <mergeCell ref="A80:W80"/>
    <mergeCell ref="B53:D53"/>
    <mergeCell ref="B77:D77"/>
    <mergeCell ref="H41:I41"/>
    <mergeCell ref="H48:I48"/>
    <mergeCell ref="H49:I49"/>
    <mergeCell ref="H50:I50"/>
    <mergeCell ref="B58:D58"/>
    <mergeCell ref="J47:K47"/>
    <mergeCell ref="J48:K48"/>
    <mergeCell ref="B52:D52"/>
    <mergeCell ref="B47:D47"/>
    <mergeCell ref="B48:D48"/>
    <mergeCell ref="B60:D60"/>
    <mergeCell ref="B64:D64"/>
    <mergeCell ref="B66:D66"/>
    <mergeCell ref="B62:D62"/>
    <mergeCell ref="L41:M41"/>
    <mergeCell ref="O77:P77"/>
    <mergeCell ref="O49:P49"/>
    <mergeCell ref="H44:I44"/>
    <mergeCell ref="H45:I45"/>
    <mergeCell ref="H46:I46"/>
    <mergeCell ref="H77:I77"/>
    <mergeCell ref="O26:P26"/>
    <mergeCell ref="O27:P27"/>
    <mergeCell ref="O19:P19"/>
    <mergeCell ref="L50:M50"/>
    <mergeCell ref="L51:M51"/>
    <mergeCell ref="L13:M13"/>
    <mergeCell ref="O35:P35"/>
    <mergeCell ref="O36:P36"/>
    <mergeCell ref="O37:P37"/>
    <mergeCell ref="O30:P30"/>
    <mergeCell ref="O31:P31"/>
    <mergeCell ref="O32:P32"/>
    <mergeCell ref="O33:P33"/>
    <mergeCell ref="O48:P48"/>
    <mergeCell ref="O41:P41"/>
    <mergeCell ref="O42:P42"/>
    <mergeCell ref="O43:P43"/>
    <mergeCell ref="O44:P44"/>
    <mergeCell ref="O38:P38"/>
    <mergeCell ref="O39:P39"/>
    <mergeCell ref="O40:P40"/>
    <mergeCell ref="L17:M17"/>
    <mergeCell ref="L18:M18"/>
    <mergeCell ref="L45:M45"/>
    <mergeCell ref="O17:P17"/>
    <mergeCell ref="O18:P18"/>
    <mergeCell ref="O20:P20"/>
    <mergeCell ref="O13:P13"/>
    <mergeCell ref="L20:M20"/>
    <mergeCell ref="L26:M26"/>
    <mergeCell ref="L32:M32"/>
    <mergeCell ref="L33:M33"/>
    <mergeCell ref="L89:M89"/>
    <mergeCell ref="H90:I90"/>
    <mergeCell ref="L88:M88"/>
    <mergeCell ref="H88:I88"/>
    <mergeCell ref="J91:K91"/>
    <mergeCell ref="J92:K92"/>
    <mergeCell ref="L90:M90"/>
    <mergeCell ref="O82:P82"/>
    <mergeCell ref="O83:P83"/>
    <mergeCell ref="O84:P84"/>
    <mergeCell ref="O86:P86"/>
    <mergeCell ref="O81:P81"/>
    <mergeCell ref="O88:P88"/>
    <mergeCell ref="J88:K88"/>
    <mergeCell ref="H58:I58"/>
    <mergeCell ref="J58:K58"/>
    <mergeCell ref="L58:M58"/>
    <mergeCell ref="O58:P58"/>
    <mergeCell ref="L81:M81"/>
    <mergeCell ref="L82:M82"/>
    <mergeCell ref="L83:M83"/>
    <mergeCell ref="L84:M84"/>
    <mergeCell ref="L87:M87"/>
    <mergeCell ref="O87:P87"/>
    <mergeCell ref="H81:I81"/>
    <mergeCell ref="H82:I82"/>
    <mergeCell ref="H83:I83"/>
    <mergeCell ref="H84:I84"/>
    <mergeCell ref="H87:I87"/>
    <mergeCell ref="H89:I89"/>
    <mergeCell ref="B126:D126"/>
    <mergeCell ref="B127:D127"/>
    <mergeCell ref="B128:D128"/>
    <mergeCell ref="B129:D129"/>
    <mergeCell ref="B130:D130"/>
    <mergeCell ref="B131:D131"/>
    <mergeCell ref="B120:D120"/>
    <mergeCell ref="B121:D121"/>
    <mergeCell ref="B122:D122"/>
    <mergeCell ref="B123:D123"/>
    <mergeCell ref="B124:D124"/>
    <mergeCell ref="B125:D125"/>
    <mergeCell ref="B119:D119"/>
    <mergeCell ref="B114:D114"/>
    <mergeCell ref="B100:D100"/>
    <mergeCell ref="B102:D102"/>
    <mergeCell ref="B113:D113"/>
    <mergeCell ref="B99:D99"/>
    <mergeCell ref="B115:D115"/>
    <mergeCell ref="B106:D106"/>
    <mergeCell ref="B90:D90"/>
    <mergeCell ref="B91:D91"/>
    <mergeCell ref="B92:D92"/>
    <mergeCell ref="B89:D89"/>
    <mergeCell ref="B97:D97"/>
    <mergeCell ref="B98:D98"/>
    <mergeCell ref="B93:D93"/>
    <mergeCell ref="B94:D94"/>
    <mergeCell ref="B117:D117"/>
    <mergeCell ref="B118:D118"/>
    <mergeCell ref="B95:D95"/>
    <mergeCell ref="B96:D96"/>
    <mergeCell ref="B116:D116"/>
    <mergeCell ref="B101:D101"/>
    <mergeCell ref="B108:D108"/>
    <mergeCell ref="B110:D110"/>
    <mergeCell ref="B111:D111"/>
    <mergeCell ref="B112:D112"/>
    <mergeCell ref="B132:D132"/>
    <mergeCell ref="B133:D133"/>
    <mergeCell ref="B134:D134"/>
    <mergeCell ref="H130:I130"/>
    <mergeCell ref="H119:I119"/>
    <mergeCell ref="H120:I120"/>
    <mergeCell ref="H121:I121"/>
    <mergeCell ref="H122:I122"/>
    <mergeCell ref="J90:K90"/>
    <mergeCell ref="H92:I92"/>
    <mergeCell ref="H93:I93"/>
    <mergeCell ref="J113:K113"/>
    <mergeCell ref="J116:K116"/>
    <mergeCell ref="J117:K117"/>
    <mergeCell ref="J114:K114"/>
    <mergeCell ref="J106:K106"/>
    <mergeCell ref="J99:K99"/>
    <mergeCell ref="H132:I132"/>
    <mergeCell ref="H91:I91"/>
    <mergeCell ref="H97:I97"/>
    <mergeCell ref="H98:I98"/>
    <mergeCell ref="H95:I95"/>
    <mergeCell ref="H96:I96"/>
    <mergeCell ref="H123:I123"/>
    <mergeCell ref="H124:I124"/>
    <mergeCell ref="H113:I113"/>
    <mergeCell ref="H114:I114"/>
    <mergeCell ref="H115:I115"/>
    <mergeCell ref="H116:I116"/>
    <mergeCell ref="H117:I117"/>
    <mergeCell ref="H101:I101"/>
    <mergeCell ref="A105:W105"/>
    <mergeCell ref="L101:M101"/>
    <mergeCell ref="O101:P101"/>
    <mergeCell ref="J107:K107"/>
    <mergeCell ref="H133:I133"/>
    <mergeCell ref="H118:I118"/>
    <mergeCell ref="H107:I107"/>
    <mergeCell ref="H108:I108"/>
    <mergeCell ref="H109:I109"/>
    <mergeCell ref="H110:I110"/>
    <mergeCell ref="H111:I111"/>
    <mergeCell ref="H112:I112"/>
    <mergeCell ref="H99:I99"/>
    <mergeCell ref="H100:I100"/>
    <mergeCell ref="H102:I102"/>
    <mergeCell ref="H106:I106"/>
    <mergeCell ref="J95:K95"/>
    <mergeCell ref="J96:K96"/>
    <mergeCell ref="J133:K133"/>
    <mergeCell ref="J101:K101"/>
    <mergeCell ref="A103:Y104"/>
    <mergeCell ref="O130:P130"/>
    <mergeCell ref="L129:M129"/>
    <mergeCell ref="J115:K115"/>
    <mergeCell ref="L113:M113"/>
    <mergeCell ref="L100:M100"/>
    <mergeCell ref="L102:M102"/>
    <mergeCell ref="L106:M106"/>
    <mergeCell ref="L107:M107"/>
    <mergeCell ref="H131:I131"/>
    <mergeCell ref="B109:D109"/>
    <mergeCell ref="H125:I125"/>
    <mergeCell ref="H126:I126"/>
    <mergeCell ref="H127:I127"/>
    <mergeCell ref="H128:I128"/>
    <mergeCell ref="H129:I129"/>
    <mergeCell ref="J134:K134"/>
    <mergeCell ref="J124:K124"/>
    <mergeCell ref="J125:K125"/>
    <mergeCell ref="J126:K126"/>
    <mergeCell ref="J127:K127"/>
    <mergeCell ref="J128:K128"/>
    <mergeCell ref="J129:K129"/>
    <mergeCell ref="J118:K118"/>
    <mergeCell ref="J119:K119"/>
    <mergeCell ref="J120:K120"/>
    <mergeCell ref="J121:K121"/>
    <mergeCell ref="J122:K122"/>
    <mergeCell ref="J123:K123"/>
    <mergeCell ref="J130:K130"/>
    <mergeCell ref="J131:K131"/>
    <mergeCell ref="J132:K132"/>
    <mergeCell ref="L126:M126"/>
    <mergeCell ref="L127:M127"/>
    <mergeCell ref="L120:M120"/>
    <mergeCell ref="L121:M121"/>
    <mergeCell ref="L122:M122"/>
    <mergeCell ref="L123:M123"/>
    <mergeCell ref="L124:M124"/>
    <mergeCell ref="L125:M125"/>
    <mergeCell ref="H134:I134"/>
    <mergeCell ref="B107:D107"/>
    <mergeCell ref="O98:P98"/>
    <mergeCell ref="L93:M93"/>
    <mergeCell ref="L94:M94"/>
    <mergeCell ref="O131:P131"/>
    <mergeCell ref="O132:P132"/>
    <mergeCell ref="O133:P133"/>
    <mergeCell ref="O134:P134"/>
    <mergeCell ref="O125:P125"/>
    <mergeCell ref="O126:P126"/>
    <mergeCell ref="O127:P127"/>
    <mergeCell ref="O128:P128"/>
    <mergeCell ref="O129:P129"/>
    <mergeCell ref="O100:P100"/>
    <mergeCell ref="O102:P102"/>
    <mergeCell ref="O106:P106"/>
    <mergeCell ref="L130:M130"/>
    <mergeCell ref="L131:M131"/>
    <mergeCell ref="L112:M112"/>
    <mergeCell ref="O116:P116"/>
    <mergeCell ref="O117:P117"/>
    <mergeCell ref="O118:P118"/>
    <mergeCell ref="O107:P107"/>
    <mergeCell ref="O108:P108"/>
    <mergeCell ref="O109:P109"/>
    <mergeCell ref="O110:P110"/>
    <mergeCell ref="J98:K98"/>
    <mergeCell ref="L132:M132"/>
    <mergeCell ref="L133:M133"/>
    <mergeCell ref="L134:M134"/>
    <mergeCell ref="L128:M128"/>
    <mergeCell ref="L115:M115"/>
    <mergeCell ref="L116:M116"/>
    <mergeCell ref="L117:M117"/>
    <mergeCell ref="L118:M118"/>
    <mergeCell ref="L119:M119"/>
    <mergeCell ref="L108:M108"/>
    <mergeCell ref="L109:M109"/>
    <mergeCell ref="L110:M110"/>
    <mergeCell ref="O89:P89"/>
    <mergeCell ref="O120:P120"/>
    <mergeCell ref="O121:P121"/>
    <mergeCell ref="O122:P122"/>
    <mergeCell ref="O123:P123"/>
    <mergeCell ref="O115:P115"/>
    <mergeCell ref="O96:P96"/>
    <mergeCell ref="O124:P124"/>
    <mergeCell ref="O113:P113"/>
    <mergeCell ref="O111:P111"/>
    <mergeCell ref="O112:P112"/>
    <mergeCell ref="O90:P90"/>
    <mergeCell ref="O91:P91"/>
    <mergeCell ref="O92:P92"/>
    <mergeCell ref="O93:P93"/>
    <mergeCell ref="O94:P94"/>
    <mergeCell ref="L111:M111"/>
    <mergeCell ref="L91:M91"/>
    <mergeCell ref="L92:M92"/>
    <mergeCell ref="L98:M98"/>
    <mergeCell ref="L99:M99"/>
    <mergeCell ref="L95:M95"/>
    <mergeCell ref="L96:M96"/>
    <mergeCell ref="L97:M97"/>
    <mergeCell ref="A147:W147"/>
    <mergeCell ref="H168:J168"/>
    <mergeCell ref="H171:J171"/>
    <mergeCell ref="A1:X1"/>
    <mergeCell ref="A2:X2"/>
    <mergeCell ref="A3:X3"/>
    <mergeCell ref="A4:X4"/>
    <mergeCell ref="A16:W16"/>
    <mergeCell ref="E7:E12"/>
    <mergeCell ref="F7:F12"/>
    <mergeCell ref="G7:G12"/>
    <mergeCell ref="N7:N12"/>
    <mergeCell ref="Q7:Q12"/>
    <mergeCell ref="R7:R12"/>
    <mergeCell ref="S7:S12"/>
    <mergeCell ref="U7:U12"/>
    <mergeCell ref="V7:V12"/>
    <mergeCell ref="A25:W25"/>
    <mergeCell ref="O119:P119"/>
    <mergeCell ref="H19:I19"/>
    <mergeCell ref="L19:M19"/>
    <mergeCell ref="O97:P97"/>
    <mergeCell ref="J100:K100"/>
    <mergeCell ref="J102:K102"/>
    <mergeCell ref="J112:K112"/>
    <mergeCell ref="H94:I94"/>
    <mergeCell ref="J97:K97"/>
    <mergeCell ref="J54:K54"/>
    <mergeCell ref="O45:P45"/>
    <mergeCell ref="O54:P54"/>
    <mergeCell ref="H62:I62"/>
    <mergeCell ref="J62:K62"/>
    <mergeCell ref="X7:Y12"/>
    <mergeCell ref="X13:Y13"/>
    <mergeCell ref="X14:Y15"/>
    <mergeCell ref="X16:Y16"/>
    <mergeCell ref="X17:Y17"/>
    <mergeCell ref="X18:Y18"/>
    <mergeCell ref="X19:Y19"/>
    <mergeCell ref="X20:Y20"/>
    <mergeCell ref="X25:Y25"/>
    <mergeCell ref="X26:Y26"/>
    <mergeCell ref="X27:Y27"/>
    <mergeCell ref="L56:M56"/>
    <mergeCell ref="X28:Y28"/>
    <mergeCell ref="X29:Y29"/>
    <mergeCell ref="O51:P51"/>
    <mergeCell ref="O52:P52"/>
    <mergeCell ref="X48:Y48"/>
    <mergeCell ref="X49:Y49"/>
    <mergeCell ref="L54:M54"/>
    <mergeCell ref="L46:M46"/>
    <mergeCell ref="O50:P50"/>
    <mergeCell ref="L35:M35"/>
    <mergeCell ref="L36:M36"/>
    <mergeCell ref="L37:M37"/>
    <mergeCell ref="L38:M38"/>
    <mergeCell ref="L39:M39"/>
    <mergeCell ref="L40:M40"/>
    <mergeCell ref="L47:M47"/>
    <mergeCell ref="L48:M48"/>
    <mergeCell ref="L49:M49"/>
    <mergeCell ref="O28:P28"/>
    <mergeCell ref="O29:P29"/>
    <mergeCell ref="X45:Y45"/>
    <mergeCell ref="X46:Y46"/>
    <mergeCell ref="X50:Y50"/>
    <mergeCell ref="X30:Y30"/>
    <mergeCell ref="X31:Y31"/>
    <mergeCell ref="X32:Y32"/>
    <mergeCell ref="X33:Y33"/>
    <mergeCell ref="X34:Y34"/>
    <mergeCell ref="X35:Y35"/>
    <mergeCell ref="X36:Y36"/>
    <mergeCell ref="O47:P47"/>
    <mergeCell ref="L42:M42"/>
    <mergeCell ref="L43:M43"/>
    <mergeCell ref="L44:M44"/>
    <mergeCell ref="B55:D55"/>
    <mergeCell ref="O114:P114"/>
    <mergeCell ref="B19:D19"/>
    <mergeCell ref="O55:P55"/>
    <mergeCell ref="L27:M27"/>
    <mergeCell ref="O99:P99"/>
    <mergeCell ref="B54:D54"/>
    <mergeCell ref="H54:I54"/>
    <mergeCell ref="L62:M62"/>
    <mergeCell ref="L114:M114"/>
    <mergeCell ref="O95:P95"/>
    <mergeCell ref="J89:K89"/>
    <mergeCell ref="J108:K108"/>
    <mergeCell ref="J109:K109"/>
    <mergeCell ref="J110:K110"/>
    <mergeCell ref="J111:K111"/>
    <mergeCell ref="J93:K93"/>
    <mergeCell ref="J94:K94"/>
    <mergeCell ref="X87:Y87"/>
    <mergeCell ref="X88:Y88"/>
    <mergeCell ref="X89:Y89"/>
    <mergeCell ref="X82:Y82"/>
    <mergeCell ref="X83:Y83"/>
    <mergeCell ref="X84:Y84"/>
    <mergeCell ref="X85:Y85"/>
    <mergeCell ref="X86:Y86"/>
    <mergeCell ref="A78:Y79"/>
    <mergeCell ref="X52:Y52"/>
    <mergeCell ref="X53:Y53"/>
    <mergeCell ref="X54:Y54"/>
    <mergeCell ref="X55:Y55"/>
    <mergeCell ref="X56:Y56"/>
    <mergeCell ref="X58:Y58"/>
    <mergeCell ref="X77:Y77"/>
    <mergeCell ref="A85:W85"/>
    <mergeCell ref="H86:I86"/>
    <mergeCell ref="X80:Y80"/>
    <mergeCell ref="X81:Y81"/>
    <mergeCell ref="J52:K52"/>
    <mergeCell ref="J53:K53"/>
    <mergeCell ref="B61:D61"/>
    <mergeCell ref="H61:I61"/>
    <mergeCell ref="J61:K61"/>
    <mergeCell ref="L61:M61"/>
    <mergeCell ref="O61:P61"/>
    <mergeCell ref="X61:Y61"/>
    <mergeCell ref="O62:P62"/>
    <mergeCell ref="X62:Y62"/>
    <mergeCell ref="B63:D63"/>
    <mergeCell ref="B57:D57"/>
    <mergeCell ref="X97:Y97"/>
    <mergeCell ref="X98:Y98"/>
    <mergeCell ref="X99:Y99"/>
    <mergeCell ref="X100:Y100"/>
    <mergeCell ref="X102:Y102"/>
    <mergeCell ref="X105:Y105"/>
    <mergeCell ref="X106:Y106"/>
    <mergeCell ref="X107:Y107"/>
    <mergeCell ref="X108:Y108"/>
    <mergeCell ref="X109:Y109"/>
    <mergeCell ref="X110:Y110"/>
    <mergeCell ref="X111:Y111"/>
    <mergeCell ref="X101:Y101"/>
    <mergeCell ref="X112:Y112"/>
    <mergeCell ref="X90:Y90"/>
    <mergeCell ref="X91:Y91"/>
    <mergeCell ref="X92:Y92"/>
    <mergeCell ref="X93:Y93"/>
    <mergeCell ref="X94:Y94"/>
    <mergeCell ref="X95:Y95"/>
    <mergeCell ref="X96:Y96"/>
    <mergeCell ref="X128:Y128"/>
    <mergeCell ref="X129:Y129"/>
    <mergeCell ref="X148:Y148"/>
    <mergeCell ref="X149:Y149"/>
    <mergeCell ref="X150:Y150"/>
    <mergeCell ref="X151:Y151"/>
    <mergeCell ref="X152:Y152"/>
    <mergeCell ref="X153:Y153"/>
    <mergeCell ref="X154:Y154"/>
    <mergeCell ref="X155:Y155"/>
    <mergeCell ref="X156:Y156"/>
    <mergeCell ref="X157:Y157"/>
    <mergeCell ref="X165:Y165"/>
    <mergeCell ref="X166:Y166"/>
    <mergeCell ref="X130:Y130"/>
    <mergeCell ref="X131:Y131"/>
    <mergeCell ref="X132:Y132"/>
    <mergeCell ref="X133:Y133"/>
    <mergeCell ref="X134:Y134"/>
    <mergeCell ref="X135:Y135"/>
    <mergeCell ref="X136:Y136"/>
    <mergeCell ref="X137:Y137"/>
    <mergeCell ref="X138:Y138"/>
    <mergeCell ref="X139:Y139"/>
    <mergeCell ref="X140:Y140"/>
    <mergeCell ref="X141:Y141"/>
    <mergeCell ref="X142:Y142"/>
    <mergeCell ref="X143:Y143"/>
    <mergeCell ref="X144:Y144"/>
    <mergeCell ref="X145:Y145"/>
    <mergeCell ref="X146:Y146"/>
    <mergeCell ref="X147:Y147"/>
    <mergeCell ref="B23:D23"/>
    <mergeCell ref="H23:I23"/>
    <mergeCell ref="J23:K23"/>
    <mergeCell ref="L23:M23"/>
    <mergeCell ref="O23:P23"/>
    <mergeCell ref="X23:Y23"/>
    <mergeCell ref="H63:I63"/>
    <mergeCell ref="J63:K63"/>
    <mergeCell ref="L63:M63"/>
    <mergeCell ref="O63:P63"/>
    <mergeCell ref="X63:Y63"/>
    <mergeCell ref="B59:D59"/>
    <mergeCell ref="H59:I59"/>
    <mergeCell ref="J59:K59"/>
    <mergeCell ref="L59:M59"/>
    <mergeCell ref="O59:P59"/>
    <mergeCell ref="X59:Y59"/>
    <mergeCell ref="B24:D24"/>
    <mergeCell ref="H60:I60"/>
    <mergeCell ref="J60:K60"/>
    <mergeCell ref="L60:M60"/>
    <mergeCell ref="O60:P60"/>
    <mergeCell ref="X60:Y60"/>
    <mergeCell ref="X37:Y37"/>
    <mergeCell ref="X38:Y38"/>
    <mergeCell ref="X39:Y39"/>
    <mergeCell ref="X40:Y40"/>
    <mergeCell ref="H57:I57"/>
    <mergeCell ref="J57:K57"/>
    <mergeCell ref="L57:M57"/>
    <mergeCell ref="O57:P57"/>
    <mergeCell ref="X57:Y57"/>
    <mergeCell ref="H66:I66"/>
    <mergeCell ref="L66:M66"/>
    <mergeCell ref="O66:P66"/>
    <mergeCell ref="X66:Y66"/>
    <mergeCell ref="B65:D65"/>
    <mergeCell ref="H65:I65"/>
    <mergeCell ref="L65:M65"/>
    <mergeCell ref="O65:P65"/>
    <mergeCell ref="X65:Y65"/>
    <mergeCell ref="H64:I64"/>
    <mergeCell ref="J64:K64"/>
    <mergeCell ref="L64:M64"/>
    <mergeCell ref="O64:P64"/>
    <mergeCell ref="X64:Y64"/>
    <mergeCell ref="O56:P56"/>
    <mergeCell ref="L24:M24"/>
    <mergeCell ref="O24:P24"/>
    <mergeCell ref="X24:Y24"/>
    <mergeCell ref="J24:K24"/>
    <mergeCell ref="X47:Y47"/>
    <mergeCell ref="O46:P46"/>
    <mergeCell ref="H55:I55"/>
    <mergeCell ref="J55:K55"/>
    <mergeCell ref="L55:M55"/>
    <mergeCell ref="X51:Y51"/>
    <mergeCell ref="H56:I56"/>
    <mergeCell ref="J56:K56"/>
    <mergeCell ref="X41:Y41"/>
    <mergeCell ref="X42:Y42"/>
    <mergeCell ref="X43:Y43"/>
    <mergeCell ref="X44:Y44"/>
    <mergeCell ref="O53:P53"/>
    <mergeCell ref="X164:Y164"/>
    <mergeCell ref="O164:P164"/>
    <mergeCell ref="X73:Y73"/>
    <mergeCell ref="B73:D73"/>
    <mergeCell ref="B74:D74"/>
    <mergeCell ref="H74:I74"/>
    <mergeCell ref="L74:M74"/>
    <mergeCell ref="X74:Y74"/>
    <mergeCell ref="O74:P74"/>
    <mergeCell ref="O73:P73"/>
    <mergeCell ref="B75:D75"/>
    <mergeCell ref="H75:I75"/>
    <mergeCell ref="L75:M75"/>
    <mergeCell ref="X75:Y75"/>
    <mergeCell ref="O75:P75"/>
    <mergeCell ref="X163:Y163"/>
    <mergeCell ref="O163:P163"/>
    <mergeCell ref="X113:Y113"/>
    <mergeCell ref="X114:Y114"/>
    <mergeCell ref="X115:Y115"/>
    <mergeCell ref="X116:Y116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</mergeCells>
  <pageMargins left="0.19685039370078741" right="0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Nik</cp:lastModifiedBy>
  <cp:lastPrinted>2023-05-29T13:27:21Z</cp:lastPrinted>
  <dcterms:created xsi:type="dcterms:W3CDTF">2014-02-24T05:39:38Z</dcterms:created>
  <dcterms:modified xsi:type="dcterms:W3CDTF">2024-04-04T05:54:45Z</dcterms:modified>
</cp:coreProperties>
</file>